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oo19\Downloads\"/>
    </mc:Choice>
  </mc:AlternateContent>
  <xr:revisionPtr revIDLastSave="0" documentId="13_ncr:1_{6AB748B5-ACB8-474F-B040-6E430BAB3052}" xr6:coauthVersionLast="47" xr6:coauthVersionMax="47" xr10:uidLastSave="{00000000-0000-0000-0000-000000000000}"/>
  <bookViews>
    <workbookView xWindow="-120" yWindow="-120" windowWidth="29040" windowHeight="15720" xr2:uid="{00000000-000D-0000-FFFF-FFFF00000000}"/>
  </bookViews>
  <sheets>
    <sheet name="Ledighetstall" sheetId="1" r:id="rId1"/>
    <sheet name="Endret rekkefølge" sheetId="4" r:id="rId2"/>
    <sheet name="Kjønn" sheetId="2" r:id="rId3"/>
    <sheet name="Geografisk"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30" i="1" l="1"/>
  <c r="M130" i="1"/>
  <c r="A130" i="4"/>
  <c r="B130" i="4"/>
  <c r="C130" i="4"/>
  <c r="D130" i="4"/>
  <c r="E130" i="4"/>
  <c r="F130" i="4"/>
  <c r="G130" i="4"/>
  <c r="H130" i="4"/>
  <c r="I130" i="4"/>
  <c r="J130" i="4"/>
  <c r="K130" i="4"/>
  <c r="B129" i="4"/>
  <c r="C129" i="4"/>
  <c r="D129" i="4"/>
  <c r="E129" i="4"/>
  <c r="F129" i="4"/>
  <c r="G129" i="4"/>
  <c r="H129" i="4"/>
  <c r="I129" i="4"/>
  <c r="J129" i="4"/>
  <c r="K129" i="4"/>
  <c r="A129" i="4"/>
  <c r="M129" i="1"/>
  <c r="L129" i="1"/>
  <c r="A128" i="4"/>
  <c r="B128" i="4"/>
  <c r="C128" i="4"/>
  <c r="D128" i="4"/>
  <c r="E128" i="4"/>
  <c r="F128" i="4"/>
  <c r="G128" i="4"/>
  <c r="H128" i="4"/>
  <c r="I128" i="4"/>
  <c r="J128" i="4"/>
  <c r="K128" i="4"/>
  <c r="B127" i="4"/>
  <c r="C127" i="4"/>
  <c r="D127" i="4"/>
  <c r="E127" i="4"/>
  <c r="F127" i="4"/>
  <c r="G127" i="4"/>
  <c r="H127" i="4"/>
  <c r="I127" i="4"/>
  <c r="J127" i="4"/>
  <c r="K127" i="4"/>
  <c r="M128" i="1"/>
  <c r="L128" i="1"/>
  <c r="A127" i="4"/>
  <c r="L127" i="1"/>
  <c r="M127" i="1"/>
  <c r="B126" i="4"/>
  <c r="C126" i="4"/>
  <c r="D126" i="4"/>
  <c r="E126" i="4"/>
  <c r="F126" i="4"/>
  <c r="G126" i="4"/>
  <c r="H126" i="4"/>
  <c r="I126" i="4"/>
  <c r="J126" i="4"/>
  <c r="K126" i="4"/>
  <c r="L131" i="4"/>
  <c r="M131" i="4"/>
  <c r="A126" i="4"/>
  <c r="L126" i="1"/>
  <c r="M126" i="1"/>
  <c r="L125" i="1"/>
  <c r="M125" i="1"/>
  <c r="A125" i="4"/>
  <c r="B125" i="4"/>
  <c r="C125" i="4"/>
  <c r="D125" i="4"/>
  <c r="E125" i="4"/>
  <c r="F125" i="4"/>
  <c r="G125" i="4"/>
  <c r="H125" i="4"/>
  <c r="I125" i="4"/>
  <c r="J125" i="4"/>
  <c r="K125" i="4"/>
  <c r="B124" i="4"/>
  <c r="C124" i="4"/>
  <c r="L124" i="1"/>
  <c r="M124" i="1"/>
  <c r="K123" i="4"/>
  <c r="K124" i="4"/>
  <c r="J123" i="4"/>
  <c r="J124" i="4"/>
  <c r="H123" i="4"/>
  <c r="H124" i="4"/>
  <c r="I124" i="4"/>
  <c r="I123" i="4"/>
  <c r="G123" i="4"/>
  <c r="G124" i="4"/>
  <c r="F123" i="4"/>
  <c r="F124" i="4"/>
  <c r="E123" i="4"/>
  <c r="E124" i="4"/>
  <c r="D123" i="4"/>
  <c r="D124" i="4"/>
  <c r="C123" i="4"/>
  <c r="D122" i="4"/>
  <c r="E122" i="4"/>
  <c r="F122" i="4"/>
  <c r="G122" i="4"/>
  <c r="I122" i="4"/>
  <c r="J122" i="4"/>
  <c r="K122" i="4"/>
  <c r="B123" i="4"/>
  <c r="C122" i="4"/>
  <c r="A124" i="4"/>
  <c r="A123" i="4"/>
  <c r="M123" i="1"/>
  <c r="B122" i="4"/>
  <c r="A122" i="4"/>
  <c r="B121" i="4"/>
  <c r="C121" i="4"/>
  <c r="D121" i="4"/>
  <c r="E121" i="4"/>
  <c r="F121" i="4"/>
  <c r="G121" i="4"/>
  <c r="I121" i="4"/>
  <c r="J121" i="4"/>
  <c r="K121" i="4"/>
  <c r="L123" i="1"/>
  <c r="M122" i="1"/>
  <c r="L122" i="1"/>
  <c r="L109" i="1"/>
  <c r="L106" i="1"/>
  <c r="L104" i="1"/>
  <c r="L97" i="1"/>
  <c r="L98" i="1"/>
  <c r="L99" i="1"/>
  <c r="L100" i="1"/>
  <c r="L101" i="1"/>
  <c r="L102" i="1"/>
  <c r="L103" i="1"/>
  <c r="L105" i="1"/>
  <c r="L107" i="1"/>
  <c r="L108" i="1"/>
  <c r="L110" i="1"/>
  <c r="L111" i="1"/>
  <c r="L112" i="1"/>
  <c r="L113" i="1"/>
  <c r="L114" i="1"/>
  <c r="L115" i="1"/>
  <c r="L116" i="1"/>
  <c r="L117" i="1"/>
  <c r="L118" i="1"/>
  <c r="L119" i="1"/>
  <c r="L120" i="1"/>
  <c r="L121" i="1"/>
  <c r="L131" i="1"/>
  <c r="L96" i="1"/>
  <c r="L95"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63" i="1"/>
  <c r="L64" i="1"/>
  <c r="L62"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11" i="1"/>
  <c r="L11" i="4"/>
  <c r="M129" i="4" l="1"/>
  <c r="L129" i="4"/>
  <c r="L130" i="4"/>
  <c r="M130" i="4"/>
  <c r="L128" i="4"/>
  <c r="L127" i="4"/>
  <c r="M128" i="4"/>
  <c r="M127" i="4"/>
  <c r="L126" i="4"/>
  <c r="M126" i="4"/>
  <c r="L123" i="4"/>
  <c r="L125" i="4"/>
  <c r="M125" i="4"/>
  <c r="L124" i="4"/>
  <c r="M124" i="4"/>
  <c r="M123" i="4"/>
  <c r="L121" i="4"/>
  <c r="L122" i="4"/>
  <c r="M121" i="4"/>
  <c r="M122" i="4"/>
  <c r="M121" i="1"/>
  <c r="A121" i="4"/>
  <c r="K120" i="4"/>
  <c r="J120" i="4"/>
  <c r="I120" i="4"/>
  <c r="H120" i="4"/>
  <c r="G120" i="4"/>
  <c r="E120" i="4"/>
  <c r="D120" i="4"/>
  <c r="C120" i="4"/>
  <c r="B120" i="4"/>
  <c r="M120" i="1"/>
  <c r="L62"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63"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12" i="4"/>
  <c r="M119" i="1"/>
  <c r="M119" i="4"/>
  <c r="M118" i="4"/>
  <c r="M118" i="1"/>
  <c r="M117" i="4"/>
  <c r="M117" i="1"/>
  <c r="L120" i="4" l="1"/>
  <c r="M120" i="4"/>
  <c r="M115" i="4"/>
  <c r="M116" i="4"/>
  <c r="M116" i="1" l="1"/>
  <c r="M115" i="1"/>
  <c r="M131" i="1"/>
  <c r="M97" i="4"/>
  <c r="M98" i="4"/>
  <c r="M99" i="4"/>
  <c r="M100" i="4"/>
  <c r="M101" i="4"/>
  <c r="M102" i="4"/>
  <c r="M103" i="4"/>
  <c r="M104" i="4"/>
  <c r="M105" i="4"/>
  <c r="M106" i="4"/>
  <c r="M107" i="4"/>
  <c r="M108" i="4"/>
  <c r="M109" i="4"/>
  <c r="M110" i="4"/>
  <c r="M111" i="4"/>
  <c r="M112" i="4"/>
  <c r="M113" i="4"/>
  <c r="M114" i="4"/>
  <c r="M96" i="4"/>
  <c r="M24" i="4"/>
  <c r="M114" i="1"/>
  <c r="M113" i="1"/>
  <c r="M112" i="1"/>
  <c r="M111" i="1"/>
  <c r="M110" i="1"/>
  <c r="M109" i="1"/>
  <c r="M108" i="1"/>
  <c r="M107" i="1" l="1"/>
  <c r="M106" i="1"/>
  <c r="M105" i="1"/>
  <c r="M104" i="1"/>
  <c r="M103" i="1"/>
  <c r="M102" i="1" l="1"/>
  <c r="M101" i="1"/>
  <c r="M100" i="1"/>
  <c r="M99" i="1"/>
  <c r="M98" i="1"/>
  <c r="M97" i="1"/>
  <c r="M9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 Tornes</author>
  </authors>
  <commentList>
    <comment ref="A124" authorId="0" shapeId="0" xr:uid="{09EA43BA-EC64-4B95-B86D-D281D8E26FF6}">
      <text>
        <r>
          <rPr>
            <b/>
            <sz val="9"/>
            <color indexed="81"/>
            <rFont val="Tahoma"/>
            <family val="2"/>
          </rPr>
          <t>Linda Tornes:</t>
        </r>
        <r>
          <rPr>
            <sz val="9"/>
            <color indexed="81"/>
            <rFont val="Tahoma"/>
            <family val="2"/>
          </rPr>
          <t xml:space="preserve">
NAV har hatt feil i sine IT-systemer for registering av nye arbeidssøkere i perioden 19.12.2023 til 11.01.2024. Dette har medført at nye arbeidssøkere ble registrert med ukjent yrke. Dette påvirker statistikken slik at andel arbeidssøkere med ukjent yrkesbakgrunn blir for høy og det gir tilsvarende en feilaktig reduksjon for andre yrkesgrupper. NAV kan derfor ikke publisere statistikk for januar, februar og mars 2024 for arbeidssøkere fordelt på yrkesbakgrunn. NAV vil utrede feilen nøyere og komme tilbake med mer informasjon senere.</t>
        </r>
      </text>
    </comment>
  </commentList>
</comments>
</file>

<file path=xl/sharedStrings.xml><?xml version="1.0" encoding="utf-8"?>
<sst xmlns="http://schemas.openxmlformats.org/spreadsheetml/2006/main" count="493" uniqueCount="39">
  <si>
    <t>Helt ledige</t>
  </si>
  <si>
    <t>Delvis ledige</t>
  </si>
  <si>
    <t>Totalt</t>
  </si>
  <si>
    <t>Ledige</t>
  </si>
  <si>
    <t>Arkitekt/ interiør</t>
  </si>
  <si>
    <t>*</t>
  </si>
  <si>
    <t>Beholdninger mindre enn 4 blir erstattet med *.</t>
  </si>
  <si>
    <t>Sivilarkitekter</t>
  </si>
  <si>
    <t>Landskapsarkitekter</t>
  </si>
  <si>
    <t>Dato:</t>
  </si>
  <si>
    <t>Kilde: NAV</t>
  </si>
  <si>
    <t>Helt ledige og delvis ledige arkitekter ved utgangen av måneden</t>
  </si>
  <si>
    <t xml:space="preserve">: </t>
  </si>
  <si>
    <t>Praksis yrke (4-siffer)</t>
  </si>
  <si>
    <t>Kvinner</t>
  </si>
  <si>
    <t>Menn</t>
  </si>
  <si>
    <t>03 Oslo</t>
  </si>
  <si>
    <t>11 Rogaland</t>
  </si>
  <si>
    <t>15 Møre og Romsdal</t>
  </si>
  <si>
    <t>34 Innlandet</t>
  </si>
  <si>
    <t>42 Agder</t>
  </si>
  <si>
    <t>46 Vestland</t>
  </si>
  <si>
    <t>50 Trøndelag - Trööndelage</t>
  </si>
  <si>
    <t>Grafiske og multimediadesignere</t>
  </si>
  <si>
    <t>Produkt- og klesdesignere</t>
  </si>
  <si>
    <t>Arealplanleggere</t>
  </si>
  <si>
    <t>Ark+Lan</t>
  </si>
  <si>
    <t>Alle</t>
  </si>
  <si>
    <t>18 Nordland - Nordlánnda</t>
  </si>
  <si>
    <t>31 Østfold</t>
  </si>
  <si>
    <t>32 Akershus</t>
  </si>
  <si>
    <t>33 Buskerud</t>
  </si>
  <si>
    <t>39 Vestfold</t>
  </si>
  <si>
    <t>40 Telemark</t>
  </si>
  <si>
    <t xml:space="preserve">55 Troms - Romsa - Tromssa </t>
  </si>
  <si>
    <t>56 Finnmark - Finnmárku - Finmarkku</t>
  </si>
  <si>
    <t>LEV001 Arkitektenes Fagforbund_202410</t>
  </si>
  <si>
    <t>Rapport oppdatert: 01.11.2024</t>
  </si>
  <si>
    <t xml:space="preserve"> Oktober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</si>
</sst>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b/>
      <sz val="10"/>
      <name val="Arial"/>
      <family val="2"/>
    </font>
    <font>
      <sz val="8"/>
      <name val="Arial"/>
      <family val="2"/>
    </font>
    <font>
      <sz val="10"/>
      <name val="Arial"/>
      <family val="2"/>
    </font>
    <font>
      <b/>
      <sz val="10"/>
      <color theme="3"/>
      <name val="Arial"/>
      <family val="2"/>
    </font>
    <font>
      <sz val="10"/>
      <color rgb="FF000000"/>
      <name val="Arial"/>
      <family val="2"/>
    </font>
    <font>
      <sz val="10"/>
      <color rgb="FF000000"/>
      <name val="Arial"/>
      <family val="2"/>
    </font>
    <font>
      <sz val="10"/>
      <color rgb="FF000000"/>
      <name val="Arial"/>
      <family val="2"/>
    </font>
    <font>
      <sz val="8"/>
      <name val="Arial"/>
      <family val="2"/>
    </font>
    <font>
      <sz val="9"/>
      <color indexed="81"/>
      <name val="Tahoma"/>
      <family val="2"/>
    </font>
    <font>
      <b/>
      <sz val="9"/>
      <color indexed="81"/>
      <name val="Tahoma"/>
      <family val="2"/>
    </font>
    <font>
      <sz val="6"/>
      <color rgb="FF000000"/>
      <name val="Arial"/>
      <family val="2"/>
    </font>
    <font>
      <sz val="7"/>
      <color rgb="FF2D2926"/>
      <name val="Arial"/>
      <family val="2"/>
    </font>
    <font>
      <b/>
      <sz val="14"/>
      <color rgb="FF2D2926"/>
      <name val="Arial"/>
      <family val="2"/>
    </font>
    <font>
      <sz val="9"/>
      <color rgb="FF000000"/>
      <name val="Arial"/>
      <family val="2"/>
    </font>
    <font>
      <b/>
      <sz val="12"/>
      <color rgb="FF2D2926"/>
      <name val="Arial"/>
      <family val="2"/>
    </font>
    <font>
      <sz val="8"/>
      <color rgb="FF000000"/>
      <name val="Arial"/>
      <family val="2"/>
    </font>
    <font>
      <b/>
      <sz val="7"/>
      <color rgb="FFFFFFFF"/>
      <name val="Arial"/>
      <family val="2"/>
    </font>
    <font>
      <b/>
      <sz val="9"/>
      <color rgb="FF2D2926"/>
      <name val="Arial"/>
      <family val="2"/>
    </font>
    <font>
      <b/>
      <sz val="9"/>
      <color rgb="FF000000"/>
      <name val="Arial"/>
      <family val="2"/>
    </font>
    <font>
      <sz val="9"/>
      <color rgb="FF2D2926"/>
      <name val="Arial"/>
      <family val="2"/>
    </font>
  </fonts>
  <fills count="7">
    <fill>
      <patternFill patternType="none"/>
    </fill>
    <fill>
      <patternFill patternType="gray125"/>
    </fill>
    <fill>
      <patternFill patternType="solid">
        <fgColor theme="2" tint="-0.249977111117893"/>
        <bgColor indexed="64"/>
      </patternFill>
    </fill>
    <fill>
      <patternFill patternType="solid">
        <fgColor theme="6" tint="0.59999389629810485"/>
        <bgColor indexed="64"/>
      </patternFill>
    </fill>
    <fill>
      <patternFill patternType="solid">
        <fgColor theme="0"/>
        <bgColor indexed="64"/>
      </patternFill>
    </fill>
    <fill>
      <patternFill patternType="solid">
        <fgColor rgb="FFFFFFFF"/>
        <bgColor rgb="FFFFFFFF"/>
      </patternFill>
    </fill>
    <fill>
      <patternFill patternType="solid">
        <fgColor rgb="FFEFEEEB"/>
        <bgColor rgb="FFFFFFFF"/>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bottom style="thin">
        <color rgb="FF8E847A"/>
      </bottom>
      <diagonal/>
    </border>
    <border>
      <left/>
      <right/>
      <top/>
      <bottom style="thin">
        <color rgb="FFEFEEEB"/>
      </bottom>
      <diagonal/>
    </border>
    <border>
      <left/>
      <right style="thin">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s>
  <cellStyleXfs count="4">
    <xf numFmtId="0" fontId="0" fillId="0" borderId="0"/>
    <xf numFmtId="0" fontId="5" fillId="0" borderId="0"/>
    <xf numFmtId="0" fontId="6" fillId="0" borderId="0"/>
    <xf numFmtId="0" fontId="7" fillId="0" borderId="0"/>
  </cellStyleXfs>
  <cellXfs count="80">
    <xf numFmtId="0" fontId="0" fillId="0" borderId="0" xfId="0"/>
    <xf numFmtId="0" fontId="0" fillId="0" borderId="1" xfId="0" applyFill="1" applyBorder="1" applyAlignment="1">
      <alignment horizontal="center"/>
    </xf>
    <xf numFmtId="4" fontId="0" fillId="0" borderId="0" xfId="0" applyNumberFormat="1"/>
    <xf numFmtId="0" fontId="3" fillId="0" borderId="0" xfId="0" applyFont="1"/>
    <xf numFmtId="1" fontId="1" fillId="0" borderId="0" xfId="0" applyNumberFormat="1" applyFont="1" applyFill="1" applyBorder="1" applyAlignment="1">
      <alignment horizontal="left"/>
    </xf>
    <xf numFmtId="0" fontId="0" fillId="0" borderId="0" xfId="0" applyFill="1"/>
    <xf numFmtId="0" fontId="1" fillId="0" borderId="0" xfId="0" applyFont="1" applyFill="1" applyAlignment="1">
      <alignment wrapText="1"/>
    </xf>
    <xf numFmtId="1" fontId="1" fillId="0" borderId="0" xfId="0" applyNumberFormat="1" applyFont="1" applyFill="1"/>
    <xf numFmtId="0" fontId="1" fillId="0" borderId="0" xfId="0" applyFont="1" applyFill="1"/>
    <xf numFmtId="1" fontId="0" fillId="0" borderId="0" xfId="0" applyNumberFormat="1" applyFill="1"/>
    <xf numFmtId="4" fontId="0" fillId="0" borderId="0" xfId="0" applyNumberFormat="1" applyBorder="1"/>
    <xf numFmtId="0" fontId="4" fillId="2" borderId="1" xfId="0" applyFont="1" applyFill="1" applyBorder="1" applyAlignment="1">
      <alignment horizontal="center" wrapText="1"/>
    </xf>
    <xf numFmtId="0" fontId="4" fillId="2" borderId="5" xfId="0" applyFont="1" applyFill="1" applyBorder="1" applyAlignment="1">
      <alignment horizontal="center" vertical="center" wrapText="1"/>
    </xf>
    <xf numFmtId="17" fontId="1" fillId="0" borderId="5" xfId="0" applyNumberFormat="1" applyFont="1" applyFill="1" applyBorder="1"/>
    <xf numFmtId="17" fontId="1" fillId="0" borderId="0" xfId="0" applyNumberFormat="1" applyFont="1" applyFill="1" applyBorder="1"/>
    <xf numFmtId="0" fontId="0" fillId="0" borderId="0" xfId="0" applyFill="1" applyBorder="1" applyAlignment="1">
      <alignment horizontal="center"/>
    </xf>
    <xf numFmtId="0" fontId="1" fillId="0" borderId="1" xfId="0" applyFont="1" applyFill="1" applyBorder="1" applyAlignment="1">
      <alignment horizontal="center" wrapText="1"/>
    </xf>
    <xf numFmtId="17" fontId="1" fillId="0" borderId="5" xfId="0" applyNumberFormat="1" applyFont="1" applyFill="1" applyBorder="1" applyAlignment="1">
      <alignment vertical="center" wrapText="1"/>
    </xf>
    <xf numFmtId="0" fontId="3" fillId="0" borderId="1" xfId="0" applyFont="1" applyFill="1" applyBorder="1" applyAlignment="1">
      <alignment horizontal="center" wrapText="1"/>
    </xf>
    <xf numFmtId="0" fontId="0" fillId="0" borderId="1" xfId="0" applyBorder="1"/>
    <xf numFmtId="0" fontId="1" fillId="0" borderId="0" xfId="0" applyFont="1"/>
    <xf numFmtId="0" fontId="1" fillId="0" borderId="0" xfId="0" applyFont="1" applyBorder="1"/>
    <xf numFmtId="0" fontId="0" fillId="0" borderId="1" xfId="0" applyBorder="1" applyAlignment="1">
      <alignment horizontal="center"/>
    </xf>
    <xf numFmtId="0" fontId="0" fillId="0" borderId="0" xfId="0" applyAlignment="1">
      <alignment horizontal="center"/>
    </xf>
    <xf numFmtId="1" fontId="1" fillId="0" borderId="0" xfId="0" applyNumberFormat="1" applyFont="1" applyFill="1" applyAlignment="1">
      <alignment horizontal="center"/>
    </xf>
    <xf numFmtId="0" fontId="0" fillId="0" borderId="0" xfId="0" applyFill="1" applyAlignment="1">
      <alignment horizontal="center"/>
    </xf>
    <xf numFmtId="17" fontId="1" fillId="0" borderId="10" xfId="0" applyNumberFormat="1" applyFont="1" applyFill="1" applyBorder="1"/>
    <xf numFmtId="0" fontId="0" fillId="0" borderId="11" xfId="0" applyFill="1" applyBorder="1" applyAlignment="1">
      <alignment horizontal="center"/>
    </xf>
    <xf numFmtId="17" fontId="1" fillId="0" borderId="5" xfId="0" applyNumberFormat="1" applyFont="1" applyBorder="1"/>
    <xf numFmtId="0" fontId="0" fillId="0" borderId="1" xfId="0" applyBorder="1" applyAlignment="1">
      <alignment horizontal="center" vertical="center"/>
    </xf>
    <xf numFmtId="0" fontId="0" fillId="0" borderId="11" xfId="0" applyBorder="1" applyAlignment="1">
      <alignment horizontal="center" vertical="center"/>
    </xf>
    <xf numFmtId="0" fontId="3" fillId="0" borderId="11" xfId="0" applyFont="1" applyFill="1" applyBorder="1" applyAlignment="1">
      <alignment horizontal="center" vertical="center"/>
    </xf>
    <xf numFmtId="17" fontId="1" fillId="3" borderId="10" xfId="0" applyNumberFormat="1" applyFont="1" applyFill="1" applyBorder="1"/>
    <xf numFmtId="0" fontId="1" fillId="3" borderId="11" xfId="0" applyFont="1" applyFill="1" applyBorder="1" applyAlignment="1">
      <alignment horizontal="center" vertical="center"/>
    </xf>
    <xf numFmtId="17" fontId="1" fillId="4" borderId="1" xfId="0" applyNumberFormat="1" applyFont="1" applyFill="1" applyBorder="1"/>
    <xf numFmtId="0" fontId="1" fillId="4" borderId="1" xfId="0" applyFont="1" applyFill="1" applyBorder="1" applyAlignment="1">
      <alignment horizontal="center" vertical="center"/>
    </xf>
    <xf numFmtId="0" fontId="0" fillId="4" borderId="1" xfId="0" applyFill="1" applyBorder="1" applyAlignment="1">
      <alignment horizontal="center"/>
    </xf>
    <xf numFmtId="0" fontId="3" fillId="4" borderId="1" xfId="0" applyFont="1" applyFill="1" applyBorder="1" applyAlignment="1">
      <alignment horizontal="center"/>
    </xf>
    <xf numFmtId="0" fontId="3" fillId="4" borderId="1" xfId="0" applyFont="1" applyFill="1" applyBorder="1" applyAlignment="1">
      <alignment horizontal="center" vertical="center"/>
    </xf>
    <xf numFmtId="0" fontId="1" fillId="0" borderId="16" xfId="0" applyFont="1" applyBorder="1" applyAlignment="1">
      <alignment horizontal="center" vertical="center"/>
    </xf>
    <xf numFmtId="0" fontId="1" fillId="2" borderId="2" xfId="0" applyFont="1" applyFill="1" applyBorder="1" applyAlignment="1">
      <alignment horizontal="center"/>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4" borderId="6" xfId="0" applyFont="1" applyFill="1" applyBorder="1" applyAlignment="1">
      <alignment horizontal="center" wrapText="1"/>
    </xf>
    <xf numFmtId="0" fontId="1" fillId="0" borderId="6" xfId="0" applyFont="1" applyBorder="1" applyAlignment="1">
      <alignment horizontal="center"/>
    </xf>
    <xf numFmtId="0" fontId="1" fillId="0" borderId="12" xfId="0" applyFont="1" applyBorder="1" applyAlignment="1">
      <alignment horizontal="center"/>
    </xf>
    <xf numFmtId="0" fontId="1" fillId="0" borderId="7"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1" fillId="0" borderId="0" xfId="0" applyFont="1" applyFill="1" applyAlignment="1">
      <alignment horizontal="center"/>
    </xf>
    <xf numFmtId="0" fontId="1" fillId="0" borderId="1" xfId="0" applyFont="1" applyBorder="1" applyAlignment="1">
      <alignment horizontal="center"/>
    </xf>
    <xf numFmtId="0" fontId="1" fillId="0" borderId="1" xfId="0" applyFont="1" applyFill="1" applyBorder="1" applyAlignment="1">
      <alignment horizontal="center"/>
    </xf>
    <xf numFmtId="0" fontId="11" fillId="5" borderId="0" xfId="0" applyFont="1" applyFill="1" applyAlignment="1">
      <alignment horizontal="left"/>
    </xf>
    <xf numFmtId="49" fontId="12" fillId="5" borderId="0" xfId="0" applyNumberFormat="1" applyFont="1" applyFill="1" applyAlignment="1">
      <alignment horizontal="left"/>
    </xf>
    <xf numFmtId="0" fontId="14" fillId="5" borderId="0" xfId="0" applyFont="1" applyFill="1" applyAlignment="1">
      <alignment horizontal="left"/>
    </xf>
    <xf numFmtId="49" fontId="18" fillId="5" borderId="14" xfId="0" applyNumberFormat="1" applyFont="1" applyFill="1" applyBorder="1" applyAlignment="1">
      <alignment horizontal="left" wrapText="1"/>
    </xf>
    <xf numFmtId="49" fontId="20" fillId="5" borderId="14" xfId="0" applyNumberFormat="1" applyFont="1" applyFill="1" applyBorder="1" applyAlignment="1">
      <alignment horizontal="right" wrapText="1"/>
    </xf>
    <xf numFmtId="49" fontId="20" fillId="6" borderId="15" xfId="0" applyNumberFormat="1" applyFont="1" applyFill="1" applyBorder="1" applyAlignment="1">
      <alignment horizontal="right"/>
    </xf>
    <xf numFmtId="0" fontId="20" fillId="6" borderId="15" xfId="0" applyFont="1" applyFill="1" applyBorder="1" applyAlignment="1">
      <alignment horizontal="right"/>
    </xf>
    <xf numFmtId="0" fontId="20" fillId="5" borderId="15" xfId="0" applyFont="1" applyFill="1" applyBorder="1" applyAlignment="1">
      <alignment horizontal="right"/>
    </xf>
    <xf numFmtId="49" fontId="20" fillId="5" borderId="15" xfId="0" applyNumberFormat="1" applyFont="1" applyFill="1" applyBorder="1" applyAlignment="1">
      <alignment horizontal="right"/>
    </xf>
    <xf numFmtId="49" fontId="20" fillId="5" borderId="15" xfId="0" applyNumberFormat="1" applyFont="1" applyFill="1" applyBorder="1" applyAlignment="1">
      <alignment horizontal="left"/>
    </xf>
    <xf numFmtId="0" fontId="18" fillId="5" borderId="14" xfId="0" applyFont="1" applyFill="1" applyBorder="1" applyAlignment="1">
      <alignment horizontal="left" wrapText="1"/>
    </xf>
    <xf numFmtId="0" fontId="4" fillId="2" borderId="8"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3" borderId="13" xfId="0" applyFont="1" applyFill="1" applyBorder="1" applyAlignment="1">
      <alignment horizontal="center" vertical="center"/>
    </xf>
    <xf numFmtId="0" fontId="1" fillId="3" borderId="18" xfId="0" applyFont="1" applyFill="1" applyBorder="1" applyAlignment="1">
      <alignment horizontal="center" vertical="center"/>
    </xf>
    <xf numFmtId="0" fontId="0" fillId="0" borderId="9" xfId="0" applyBorder="1" applyAlignment="1">
      <alignment horizontal="center" vertical="center"/>
    </xf>
    <xf numFmtId="0" fontId="4" fillId="2" borderId="8" xfId="0" applyFont="1" applyFill="1" applyBorder="1" applyAlignment="1">
      <alignment horizontal="center" vertical="center" wrapText="1"/>
    </xf>
    <xf numFmtId="0" fontId="0" fillId="0" borderId="9" xfId="0" applyBorder="1" applyAlignment="1">
      <alignment horizontal="center" vertical="center" wrapText="1"/>
    </xf>
    <xf numFmtId="49" fontId="18" fillId="5" borderId="0" xfId="0" applyNumberFormat="1" applyFont="1" applyFill="1" applyAlignment="1">
      <alignment horizontal="left"/>
    </xf>
    <xf numFmtId="49" fontId="17" fillId="5" borderId="0" xfId="0" applyNumberFormat="1" applyFont="1" applyFill="1" applyAlignment="1">
      <alignment horizontal="left"/>
    </xf>
    <xf numFmtId="49" fontId="19" fillId="5" borderId="0" xfId="0" applyNumberFormat="1" applyFont="1" applyFill="1" applyAlignment="1">
      <alignment horizontal="left" wrapText="1"/>
    </xf>
    <xf numFmtId="49" fontId="13" fillId="5" borderId="0" xfId="0" applyNumberFormat="1" applyFont="1" applyFill="1" applyAlignment="1">
      <alignment horizontal="left"/>
    </xf>
    <xf numFmtId="49" fontId="15" fillId="5" borderId="0" xfId="0" applyNumberFormat="1" applyFont="1" applyFill="1" applyAlignment="1">
      <alignment horizontal="left"/>
    </xf>
    <xf numFmtId="49" fontId="16" fillId="5" borderId="0" xfId="0" applyNumberFormat="1" applyFont="1" applyFill="1" applyAlignment="1">
      <alignment horizontal="center"/>
    </xf>
    <xf numFmtId="49" fontId="20" fillId="5" borderId="15" xfId="0" applyNumberFormat="1" applyFont="1" applyFill="1" applyBorder="1" applyAlignment="1">
      <alignment horizontal="left"/>
    </xf>
    <xf numFmtId="0" fontId="18" fillId="5" borderId="14" xfId="0" applyFont="1" applyFill="1" applyBorder="1" applyAlignment="1">
      <alignment horizontal="left" wrapText="1"/>
    </xf>
  </cellXfs>
  <cellStyles count="4">
    <cellStyle name="Normal" xfId="0" builtinId="0"/>
    <cellStyle name="Normal 2" xfId="1" xr:uid="{00000000-0005-0000-0000-000001000000}"/>
    <cellStyle name="Normal 3" xfId="2" xr:uid="{97D6F223-61EA-4A23-8D9A-DAC4FB97BBCD}"/>
    <cellStyle name="Normal 4" xfId="3" xr:uid="{DEF616F9-B6BB-46FF-84A3-67D10CC96CC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12700</xdr:colOff>
      <xdr:row>0</xdr:row>
      <xdr:rowOff>0</xdr:rowOff>
    </xdr:from>
    <xdr:to>
      <xdr:col>2</xdr:col>
      <xdr:colOff>1473200</xdr:colOff>
      <xdr:row>0</xdr:row>
      <xdr:rowOff>0</xdr:rowOff>
    </xdr:to>
    <xdr:pic>
      <xdr:nvPicPr>
        <xdr:cNvPr id="6" name="Picture 3" descr="Inserted picture RelID: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12700" y="571500"/>
          <a:ext cx="1492250" cy="482600"/>
        </a:xfrm>
        <a:prstGeom prst="rect">
          <a:avLst/>
        </a:prstGeom>
      </xdr:spPr>
    </xdr:pic>
    <xdr:clientData/>
  </xdr:twoCellAnchor>
  <xdr:twoCellAnchor>
    <xdr:from>
      <xdr:col>2</xdr:col>
      <xdr:colOff>0</xdr:colOff>
      <xdr:row>3</xdr:row>
      <xdr:rowOff>0</xdr:rowOff>
    </xdr:from>
    <xdr:to>
      <xdr:col>3</xdr:col>
      <xdr:colOff>0</xdr:colOff>
      <xdr:row>4</xdr:row>
      <xdr:rowOff>0</xdr:rowOff>
    </xdr:to>
    <xdr:pic>
      <xdr:nvPicPr>
        <xdr:cNvPr id="2" name="Picture 3" descr="Inserted picture RelID:1">
          <a:extLst>
            <a:ext uri="{FF2B5EF4-FFF2-40B4-BE49-F238E27FC236}">
              <a16:creationId xmlns:a16="http://schemas.microsoft.com/office/drawing/2014/main" id="{B22D29FE-1C2A-4AD9-86A6-7C3C6B1BCB54}"/>
            </a:ext>
          </a:extLst>
        </xdr:cNvPr>
        <xdr:cNvPicPr>
          <a:picLocks noChangeAspect="1"/>
        </xdr:cNvPicPr>
      </xdr:nvPicPr>
      <xdr:blipFill>
        <a:blip xmlns:r="http://schemas.openxmlformats.org/officeDocument/2006/relationships" r:embed="rId1"/>
        <a:stretch>
          <a:fillRect/>
        </a:stretch>
      </xdr:blipFill>
      <xdr:spPr>
        <a:xfrm>
          <a:off x="28575" y="590550"/>
          <a:ext cx="1495425" cy="485775"/>
        </a:xfrm>
        <a:prstGeom prst="rect">
          <a:avLst/>
        </a:prstGeom>
      </xdr:spPr>
    </xdr:pic>
    <xdr:clientData/>
  </xdr:twoCellAnchor>
  <xdr:twoCellAnchor>
    <xdr:from>
      <xdr:col>2</xdr:col>
      <xdr:colOff>0</xdr:colOff>
      <xdr:row>4</xdr:row>
      <xdr:rowOff>0</xdr:rowOff>
    </xdr:from>
    <xdr:to>
      <xdr:col>9</xdr:col>
      <xdr:colOff>0</xdr:colOff>
      <xdr:row>5</xdr:row>
      <xdr:rowOff>0</xdr:rowOff>
    </xdr:to>
    <xdr:pic>
      <xdr:nvPicPr>
        <xdr:cNvPr id="3" name="Picture 3" descr="Inserted picture RelID:2">
          <a:extLst>
            <a:ext uri="{FF2B5EF4-FFF2-40B4-BE49-F238E27FC236}">
              <a16:creationId xmlns:a16="http://schemas.microsoft.com/office/drawing/2014/main" id="{D83449CE-1BDB-4914-82C2-0E83AFE1200D}"/>
            </a:ext>
          </a:extLst>
        </xdr:cNvPr>
        <xdr:cNvPicPr>
          <a:picLocks noChangeAspect="1"/>
        </xdr:cNvPicPr>
      </xdr:nvPicPr>
      <xdr:blipFill>
        <a:blip xmlns:r="http://schemas.openxmlformats.org/officeDocument/2006/relationships" r:embed="rId2"/>
        <a:stretch>
          <a:fillRect/>
        </a:stretch>
      </xdr:blipFill>
      <xdr:spPr>
        <a:xfrm>
          <a:off x="28575" y="1076325"/>
          <a:ext cx="10106025" cy="66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0</xdr:rowOff>
    </xdr:from>
    <xdr:to>
      <xdr:col>3</xdr:col>
      <xdr:colOff>0</xdr:colOff>
      <xdr:row>4</xdr:row>
      <xdr:rowOff>0</xdr:rowOff>
    </xdr:to>
    <xdr:pic>
      <xdr:nvPicPr>
        <xdr:cNvPr id="2" name="Picture 4" descr="Inserted picture RelID:1">
          <a:extLst>
            <a:ext uri="{FF2B5EF4-FFF2-40B4-BE49-F238E27FC236}">
              <a16:creationId xmlns:a16="http://schemas.microsoft.com/office/drawing/2014/main" id="{CB373600-49CA-47A3-99B7-1054CE664FAA}"/>
            </a:ext>
          </a:extLst>
        </xdr:cNvPr>
        <xdr:cNvPicPr>
          <a:picLocks noChangeAspect="1"/>
        </xdr:cNvPicPr>
      </xdr:nvPicPr>
      <xdr:blipFill>
        <a:blip xmlns:r="http://schemas.openxmlformats.org/officeDocument/2006/relationships" r:embed="rId1"/>
        <a:stretch>
          <a:fillRect/>
        </a:stretch>
      </xdr:blipFill>
      <xdr:spPr>
        <a:xfrm>
          <a:off x="28575" y="590550"/>
          <a:ext cx="1495425" cy="485775"/>
        </a:xfrm>
        <a:prstGeom prst="rect">
          <a:avLst/>
        </a:prstGeom>
      </xdr:spPr>
    </xdr:pic>
    <xdr:clientData/>
  </xdr:twoCellAnchor>
  <xdr:twoCellAnchor>
    <xdr:from>
      <xdr:col>2</xdr:col>
      <xdr:colOff>0</xdr:colOff>
      <xdr:row>4</xdr:row>
      <xdr:rowOff>0</xdr:rowOff>
    </xdr:from>
    <xdr:to>
      <xdr:col>10</xdr:col>
      <xdr:colOff>0</xdr:colOff>
      <xdr:row>5</xdr:row>
      <xdr:rowOff>0</xdr:rowOff>
    </xdr:to>
    <xdr:pic>
      <xdr:nvPicPr>
        <xdr:cNvPr id="3" name="Picture 4" descr="Inserted picture RelID:2">
          <a:extLst>
            <a:ext uri="{FF2B5EF4-FFF2-40B4-BE49-F238E27FC236}">
              <a16:creationId xmlns:a16="http://schemas.microsoft.com/office/drawing/2014/main" id="{DC9F2700-98B1-4FA0-8E48-E1E2FDF4C34B}"/>
            </a:ext>
          </a:extLst>
        </xdr:cNvPr>
        <xdr:cNvPicPr>
          <a:picLocks noChangeAspect="1"/>
        </xdr:cNvPicPr>
      </xdr:nvPicPr>
      <xdr:blipFill>
        <a:blip xmlns:r="http://schemas.openxmlformats.org/officeDocument/2006/relationships" r:embed="rId2"/>
        <a:stretch>
          <a:fillRect/>
        </a:stretch>
      </xdr:blipFill>
      <xdr:spPr>
        <a:xfrm>
          <a:off x="28575" y="1076325"/>
          <a:ext cx="10058400" cy="666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O175"/>
  <sheetViews>
    <sheetView tabSelected="1" workbookViewId="0">
      <pane xSplit="15" ySplit="11" topLeftCell="P120" activePane="bottomRight" state="frozen"/>
      <selection pane="topRight" activeCell="J1" sqref="J1"/>
      <selection pane="bottomLeft" activeCell="A12" sqref="A12"/>
      <selection pane="bottomRight" activeCell="A130" sqref="A130"/>
    </sheetView>
  </sheetViews>
  <sheetFormatPr baseColWidth="10" defaultColWidth="11.42578125" defaultRowHeight="12.75" x14ac:dyDescent="0.2"/>
  <cols>
    <col min="1" max="1" width="9.7109375" style="20" customWidth="1"/>
    <col min="2" max="2" width="9.28515625" customWidth="1"/>
    <col min="3" max="3" width="9" customWidth="1"/>
    <col min="4" max="4" width="10.28515625" customWidth="1"/>
    <col min="5" max="5" width="9.7109375" customWidth="1"/>
    <col min="6" max="6" width="10.5703125" customWidth="1"/>
    <col min="7" max="7" width="9.5703125" customWidth="1"/>
    <col min="8" max="8" width="10.28515625" customWidth="1"/>
    <col min="9" max="9" width="9.28515625" customWidth="1"/>
    <col min="10" max="10" width="9.85546875" customWidth="1"/>
    <col min="11" max="11" width="9.140625" customWidth="1"/>
    <col min="12" max="12" width="7.85546875" style="23" bestFit="1" customWidth="1"/>
    <col min="13" max="13" width="8.42578125" style="48" customWidth="1"/>
    <col min="14" max="14" width="16.28515625" customWidth="1"/>
  </cols>
  <sheetData>
    <row r="1" spans="1:15" s="23" customFormat="1" ht="33" customHeight="1" x14ac:dyDescent="0.2">
      <c r="A1" s="40"/>
      <c r="B1" s="63" t="s">
        <v>25</v>
      </c>
      <c r="C1" s="69"/>
      <c r="D1" s="70" t="s">
        <v>23</v>
      </c>
      <c r="E1" s="71"/>
      <c r="F1" s="63" t="s">
        <v>8</v>
      </c>
      <c r="G1" s="64"/>
      <c r="H1" s="70" t="s">
        <v>24</v>
      </c>
      <c r="I1" s="71"/>
      <c r="J1" s="63" t="s">
        <v>4</v>
      </c>
      <c r="K1" s="64"/>
      <c r="L1" s="65" t="s">
        <v>2</v>
      </c>
      <c r="M1" s="66"/>
    </row>
    <row r="2" spans="1:15" ht="25.5" x14ac:dyDescent="0.2">
      <c r="A2" s="12" t="s">
        <v>3</v>
      </c>
      <c r="B2" s="11" t="s">
        <v>1</v>
      </c>
      <c r="C2" s="11" t="s">
        <v>0</v>
      </c>
      <c r="D2" s="11" t="s">
        <v>1</v>
      </c>
      <c r="E2" s="11" t="s">
        <v>0</v>
      </c>
      <c r="F2" s="11" t="s">
        <v>1</v>
      </c>
      <c r="G2" s="11" t="s">
        <v>0</v>
      </c>
      <c r="H2" s="11" t="s">
        <v>1</v>
      </c>
      <c r="I2" s="11" t="s">
        <v>0</v>
      </c>
      <c r="J2" s="11" t="s">
        <v>1</v>
      </c>
      <c r="K2" s="11" t="s">
        <v>0</v>
      </c>
      <c r="L2" s="41" t="s">
        <v>26</v>
      </c>
      <c r="M2" s="42" t="s">
        <v>27</v>
      </c>
    </row>
    <row r="3" spans="1:15" x14ac:dyDescent="0.2">
      <c r="A3" s="28">
        <v>41640</v>
      </c>
      <c r="B3" s="19"/>
      <c r="C3" s="19"/>
      <c r="D3" s="19"/>
      <c r="E3" s="19"/>
      <c r="F3" s="19"/>
      <c r="G3" s="19"/>
      <c r="H3" s="19"/>
      <c r="I3" s="19"/>
      <c r="J3" s="19"/>
      <c r="K3" s="19"/>
      <c r="L3" s="50">
        <v>188</v>
      </c>
      <c r="M3" s="43"/>
    </row>
    <row r="4" spans="1:15" x14ac:dyDescent="0.2">
      <c r="A4" s="17">
        <v>41671</v>
      </c>
      <c r="B4" s="16"/>
      <c r="C4" s="16"/>
      <c r="D4" s="16"/>
      <c r="E4" s="16"/>
      <c r="F4" s="16"/>
      <c r="G4" s="16"/>
      <c r="H4" s="16"/>
      <c r="I4" s="16"/>
      <c r="J4" s="16"/>
      <c r="K4" s="16"/>
      <c r="L4" s="16">
        <v>210</v>
      </c>
      <c r="M4" s="43"/>
    </row>
    <row r="5" spans="1:15" x14ac:dyDescent="0.2">
      <c r="A5" s="17">
        <v>41699</v>
      </c>
      <c r="B5" s="16"/>
      <c r="C5" s="16"/>
      <c r="D5" s="16"/>
      <c r="E5" s="16"/>
      <c r="F5" s="16"/>
      <c r="G5" s="16"/>
      <c r="H5" s="16"/>
      <c r="I5" s="16"/>
      <c r="J5" s="16"/>
      <c r="K5" s="16"/>
      <c r="L5" s="16">
        <v>219</v>
      </c>
      <c r="M5" s="43"/>
    </row>
    <row r="6" spans="1:15" x14ac:dyDescent="0.2">
      <c r="A6" s="17">
        <v>41730</v>
      </c>
      <c r="B6" s="16"/>
      <c r="C6" s="16"/>
      <c r="D6" s="16"/>
      <c r="E6" s="16"/>
      <c r="F6" s="16"/>
      <c r="G6" s="16"/>
      <c r="H6" s="16"/>
      <c r="I6" s="16"/>
      <c r="J6" s="16"/>
      <c r="K6" s="16"/>
      <c r="L6" s="16">
        <v>198</v>
      </c>
      <c r="M6" s="43"/>
    </row>
    <row r="7" spans="1:15" x14ac:dyDescent="0.2">
      <c r="A7" s="17">
        <v>41760</v>
      </c>
      <c r="B7" s="16"/>
      <c r="C7" s="16"/>
      <c r="D7" s="16"/>
      <c r="E7" s="16"/>
      <c r="F7" s="16"/>
      <c r="G7" s="16"/>
      <c r="H7" s="16"/>
      <c r="I7" s="16"/>
      <c r="J7" s="16"/>
      <c r="K7" s="16"/>
      <c r="L7" s="16">
        <v>216</v>
      </c>
      <c r="M7" s="43"/>
    </row>
    <row r="8" spans="1:15" x14ac:dyDescent="0.2">
      <c r="A8" s="17">
        <v>41791</v>
      </c>
      <c r="B8" s="16"/>
      <c r="C8" s="16"/>
      <c r="D8" s="16"/>
      <c r="E8" s="16"/>
      <c r="F8" s="16"/>
      <c r="G8" s="16"/>
      <c r="H8" s="16"/>
      <c r="I8" s="16"/>
      <c r="J8" s="16"/>
      <c r="K8" s="16"/>
      <c r="L8" s="16">
        <v>247</v>
      </c>
      <c r="M8" s="43"/>
    </row>
    <row r="9" spans="1:15" x14ac:dyDescent="0.2">
      <c r="A9" s="17">
        <v>41821</v>
      </c>
      <c r="B9" s="16"/>
      <c r="C9" s="16"/>
      <c r="D9" s="16"/>
      <c r="E9" s="16"/>
      <c r="F9" s="16"/>
      <c r="G9" s="16"/>
      <c r="H9" s="16"/>
      <c r="I9" s="16"/>
      <c r="J9" s="16"/>
      <c r="K9" s="16"/>
      <c r="L9" s="16">
        <v>240</v>
      </c>
      <c r="M9" s="43"/>
    </row>
    <row r="10" spans="1:15" x14ac:dyDescent="0.2">
      <c r="A10" s="17">
        <v>41852</v>
      </c>
      <c r="B10" s="16"/>
      <c r="C10" s="16"/>
      <c r="D10" s="16"/>
      <c r="E10" s="16"/>
      <c r="F10" s="16"/>
      <c r="G10" s="16"/>
      <c r="H10" s="16"/>
      <c r="I10" s="16"/>
      <c r="J10" s="16"/>
      <c r="K10" s="16"/>
      <c r="L10" s="16">
        <v>256</v>
      </c>
      <c r="M10" s="43"/>
    </row>
    <row r="11" spans="1:15" x14ac:dyDescent="0.2">
      <c r="A11" s="13">
        <v>41883</v>
      </c>
      <c r="B11" s="1"/>
      <c r="C11" s="1"/>
      <c r="D11" s="1"/>
      <c r="E11" s="1"/>
      <c r="F11" s="1" t="s">
        <v>5</v>
      </c>
      <c r="G11" s="1">
        <v>6</v>
      </c>
      <c r="H11" s="1"/>
      <c r="I11" s="1"/>
      <c r="J11" s="1">
        <v>75</v>
      </c>
      <c r="K11" s="1">
        <v>160</v>
      </c>
      <c r="L11" s="51">
        <f>SUM(F11:K11)</f>
        <v>241</v>
      </c>
      <c r="M11" s="44"/>
      <c r="N11" s="2"/>
      <c r="O11" s="3"/>
    </row>
    <row r="12" spans="1:15" ht="12.75" customHeight="1" x14ac:dyDescent="0.2">
      <c r="A12" s="13">
        <v>41913</v>
      </c>
      <c r="B12" s="1"/>
      <c r="C12" s="1"/>
      <c r="D12" s="1"/>
      <c r="E12" s="1"/>
      <c r="F12" s="1" t="s">
        <v>5</v>
      </c>
      <c r="G12" s="1">
        <v>9</v>
      </c>
      <c r="H12" s="1"/>
      <c r="I12" s="1"/>
      <c r="J12" s="1">
        <v>77</v>
      </c>
      <c r="K12" s="1">
        <v>131</v>
      </c>
      <c r="L12" s="51">
        <f t="shared" ref="L12:L60" si="0">SUM(F12:K12)</f>
        <v>217</v>
      </c>
      <c r="M12" s="44"/>
      <c r="N12" s="10"/>
      <c r="O12" s="3"/>
    </row>
    <row r="13" spans="1:15" ht="12.75" customHeight="1" x14ac:dyDescent="0.2">
      <c r="A13" s="13">
        <v>41944</v>
      </c>
      <c r="B13" s="1"/>
      <c r="C13" s="1"/>
      <c r="D13" s="1"/>
      <c r="E13" s="1"/>
      <c r="F13" s="1" t="s">
        <v>5</v>
      </c>
      <c r="G13" s="1">
        <v>9</v>
      </c>
      <c r="H13" s="1"/>
      <c r="I13" s="1"/>
      <c r="J13" s="1">
        <v>54</v>
      </c>
      <c r="K13" s="1">
        <v>136</v>
      </c>
      <c r="L13" s="51">
        <f t="shared" si="0"/>
        <v>199</v>
      </c>
      <c r="M13" s="44"/>
      <c r="N13" s="10"/>
      <c r="O13" s="3"/>
    </row>
    <row r="14" spans="1:15" ht="13.5" customHeight="1" x14ac:dyDescent="0.2">
      <c r="A14" s="13">
        <v>41974</v>
      </c>
      <c r="B14" s="1"/>
      <c r="C14" s="1"/>
      <c r="D14" s="1"/>
      <c r="E14" s="1"/>
      <c r="F14" s="1">
        <v>0</v>
      </c>
      <c r="G14" s="1">
        <v>7</v>
      </c>
      <c r="H14" s="1"/>
      <c r="I14" s="1"/>
      <c r="J14" s="1">
        <v>61</v>
      </c>
      <c r="K14" s="1">
        <v>129</v>
      </c>
      <c r="L14" s="51">
        <f t="shared" si="0"/>
        <v>197</v>
      </c>
      <c r="M14" s="44"/>
      <c r="N14" s="10"/>
      <c r="O14" s="3"/>
    </row>
    <row r="15" spans="1:15" ht="13.5" customHeight="1" x14ac:dyDescent="0.2">
      <c r="A15" s="26">
        <v>42005</v>
      </c>
      <c r="B15" s="27"/>
      <c r="C15" s="27"/>
      <c r="D15" s="27"/>
      <c r="E15" s="27"/>
      <c r="F15" s="27">
        <v>1</v>
      </c>
      <c r="G15" s="27">
        <v>13</v>
      </c>
      <c r="H15" s="27"/>
      <c r="I15" s="27"/>
      <c r="J15" s="27">
        <v>50</v>
      </c>
      <c r="K15" s="27">
        <v>153</v>
      </c>
      <c r="L15" s="51">
        <f t="shared" si="0"/>
        <v>217</v>
      </c>
      <c r="M15" s="45"/>
      <c r="N15" s="10"/>
      <c r="O15" s="3"/>
    </row>
    <row r="16" spans="1:15" ht="13.5" customHeight="1" x14ac:dyDescent="0.2">
      <c r="A16" s="26">
        <v>42036</v>
      </c>
      <c r="B16" s="27"/>
      <c r="C16" s="27"/>
      <c r="D16" s="27"/>
      <c r="E16" s="27"/>
      <c r="F16" s="27" t="s">
        <v>5</v>
      </c>
      <c r="G16" s="27">
        <v>13</v>
      </c>
      <c r="H16" s="27"/>
      <c r="I16" s="27"/>
      <c r="J16" s="27">
        <v>54</v>
      </c>
      <c r="K16" s="27">
        <v>159</v>
      </c>
      <c r="L16" s="51">
        <f t="shared" si="0"/>
        <v>226</v>
      </c>
      <c r="M16" s="45"/>
      <c r="N16" s="10"/>
      <c r="O16" s="3"/>
    </row>
    <row r="17" spans="1:15" ht="13.5" customHeight="1" x14ac:dyDescent="0.2">
      <c r="A17" s="26">
        <v>42064</v>
      </c>
      <c r="B17" s="27"/>
      <c r="C17" s="27"/>
      <c r="D17" s="27"/>
      <c r="E17" s="27"/>
      <c r="F17" s="27">
        <v>4</v>
      </c>
      <c r="G17" s="27">
        <v>11</v>
      </c>
      <c r="H17" s="27"/>
      <c r="I17" s="27"/>
      <c r="J17" s="27">
        <v>62</v>
      </c>
      <c r="K17" s="27">
        <v>146</v>
      </c>
      <c r="L17" s="51">
        <f t="shared" si="0"/>
        <v>223</v>
      </c>
      <c r="M17" s="45"/>
      <c r="N17" s="10"/>
      <c r="O17" s="3"/>
    </row>
    <row r="18" spans="1:15" ht="13.5" customHeight="1" x14ac:dyDescent="0.2">
      <c r="A18" s="26">
        <v>42095</v>
      </c>
      <c r="B18" s="27"/>
      <c r="C18" s="27"/>
      <c r="D18" s="27"/>
      <c r="E18" s="27"/>
      <c r="F18" s="27" t="s">
        <v>5</v>
      </c>
      <c r="G18" s="27">
        <v>13</v>
      </c>
      <c r="H18" s="27"/>
      <c r="I18" s="27"/>
      <c r="J18" s="27">
        <v>64</v>
      </c>
      <c r="K18" s="27">
        <v>150</v>
      </c>
      <c r="L18" s="51">
        <f t="shared" si="0"/>
        <v>227</v>
      </c>
      <c r="M18" s="45"/>
      <c r="N18" s="10"/>
      <c r="O18" s="3"/>
    </row>
    <row r="19" spans="1:15" ht="13.5" customHeight="1" x14ac:dyDescent="0.2">
      <c r="A19" s="26">
        <v>42125</v>
      </c>
      <c r="B19" s="27"/>
      <c r="C19" s="27"/>
      <c r="D19" s="27"/>
      <c r="E19" s="27"/>
      <c r="F19" s="27" t="s">
        <v>5</v>
      </c>
      <c r="G19" s="27">
        <v>11</v>
      </c>
      <c r="H19" s="27"/>
      <c r="I19" s="27"/>
      <c r="J19" s="27">
        <v>66</v>
      </c>
      <c r="K19" s="27">
        <v>147</v>
      </c>
      <c r="L19" s="51">
        <f t="shared" si="0"/>
        <v>224</v>
      </c>
      <c r="M19" s="45"/>
      <c r="N19" s="10"/>
      <c r="O19" s="3"/>
    </row>
    <row r="20" spans="1:15" ht="13.5" customHeight="1" x14ac:dyDescent="0.2">
      <c r="A20" s="26">
        <v>42156</v>
      </c>
      <c r="B20" s="27"/>
      <c r="C20" s="27"/>
      <c r="D20" s="27"/>
      <c r="E20" s="27"/>
      <c r="F20" s="27" t="s">
        <v>5</v>
      </c>
      <c r="G20" s="27">
        <v>13</v>
      </c>
      <c r="H20" s="27"/>
      <c r="I20" s="27"/>
      <c r="J20" s="27">
        <v>68</v>
      </c>
      <c r="K20" s="27">
        <v>139</v>
      </c>
      <c r="L20" s="51">
        <f t="shared" si="0"/>
        <v>220</v>
      </c>
      <c r="M20" s="45"/>
      <c r="N20" s="10"/>
      <c r="O20" s="3"/>
    </row>
    <row r="21" spans="1:15" ht="13.5" customHeight="1" x14ac:dyDescent="0.2">
      <c r="A21" s="26">
        <v>42186</v>
      </c>
      <c r="B21" s="27"/>
      <c r="C21" s="27"/>
      <c r="D21" s="27"/>
      <c r="E21" s="27"/>
      <c r="F21" s="27" t="s">
        <v>5</v>
      </c>
      <c r="G21" s="27">
        <v>11</v>
      </c>
      <c r="H21" s="27"/>
      <c r="I21" s="27"/>
      <c r="J21" s="27">
        <v>42</v>
      </c>
      <c r="K21" s="27">
        <v>174</v>
      </c>
      <c r="L21" s="51">
        <f t="shared" si="0"/>
        <v>227</v>
      </c>
      <c r="M21" s="45"/>
      <c r="N21" s="10"/>
      <c r="O21" s="3"/>
    </row>
    <row r="22" spans="1:15" ht="13.5" customHeight="1" x14ac:dyDescent="0.2">
      <c r="A22" s="26">
        <v>42217</v>
      </c>
      <c r="B22" s="27"/>
      <c r="C22" s="27"/>
      <c r="D22" s="27"/>
      <c r="E22" s="27"/>
      <c r="F22" s="27" t="s">
        <v>5</v>
      </c>
      <c r="G22" s="27">
        <v>11</v>
      </c>
      <c r="H22" s="27"/>
      <c r="I22" s="27"/>
      <c r="J22" s="27">
        <v>80</v>
      </c>
      <c r="K22" s="27">
        <v>151</v>
      </c>
      <c r="L22" s="51">
        <f t="shared" si="0"/>
        <v>242</v>
      </c>
      <c r="M22" s="45"/>
      <c r="N22" s="10"/>
      <c r="O22" s="3"/>
    </row>
    <row r="23" spans="1:15" ht="13.5" customHeight="1" x14ac:dyDescent="0.2">
      <c r="A23" s="26">
        <v>42248</v>
      </c>
      <c r="B23" s="27"/>
      <c r="C23" s="27"/>
      <c r="D23" s="27"/>
      <c r="E23" s="27"/>
      <c r="F23" s="27" t="s">
        <v>5</v>
      </c>
      <c r="G23" s="27">
        <v>9</v>
      </c>
      <c r="H23" s="27"/>
      <c r="I23" s="27"/>
      <c r="J23" s="27">
        <v>77</v>
      </c>
      <c r="K23" s="27">
        <v>149</v>
      </c>
      <c r="L23" s="51">
        <f t="shared" si="0"/>
        <v>235</v>
      </c>
      <c r="M23" s="45"/>
      <c r="N23" s="10"/>
      <c r="O23" s="3"/>
    </row>
    <row r="24" spans="1:15" ht="13.5" customHeight="1" x14ac:dyDescent="0.2">
      <c r="A24" s="26">
        <v>42278</v>
      </c>
      <c r="B24" s="27"/>
      <c r="C24" s="27"/>
      <c r="D24" s="27"/>
      <c r="E24" s="27"/>
      <c r="F24" s="27">
        <v>0</v>
      </c>
      <c r="G24" s="27">
        <v>13</v>
      </c>
      <c r="H24" s="27"/>
      <c r="I24" s="27"/>
      <c r="J24" s="27">
        <v>78</v>
      </c>
      <c r="K24" s="27">
        <v>150</v>
      </c>
      <c r="L24" s="51">
        <f t="shared" si="0"/>
        <v>241</v>
      </c>
      <c r="M24" s="45"/>
      <c r="N24" s="10"/>
      <c r="O24" s="3"/>
    </row>
    <row r="25" spans="1:15" ht="13.5" customHeight="1" x14ac:dyDescent="0.2">
      <c r="A25" s="26">
        <v>42309</v>
      </c>
      <c r="B25" s="27"/>
      <c r="C25" s="27"/>
      <c r="D25" s="27"/>
      <c r="E25" s="27"/>
      <c r="F25" s="27">
        <v>4</v>
      </c>
      <c r="G25" s="27">
        <v>11</v>
      </c>
      <c r="H25" s="27"/>
      <c r="I25" s="27"/>
      <c r="J25" s="27">
        <v>71</v>
      </c>
      <c r="K25" s="27">
        <v>143</v>
      </c>
      <c r="L25" s="51">
        <f t="shared" si="0"/>
        <v>229</v>
      </c>
      <c r="M25" s="45"/>
      <c r="N25" s="10"/>
      <c r="O25" s="3"/>
    </row>
    <row r="26" spans="1:15" ht="13.5" customHeight="1" x14ac:dyDescent="0.2">
      <c r="A26" s="26">
        <v>42339</v>
      </c>
      <c r="B26" s="27"/>
      <c r="C26" s="27"/>
      <c r="D26" s="27"/>
      <c r="E26" s="27"/>
      <c r="F26" s="27" t="s">
        <v>5</v>
      </c>
      <c r="G26" s="27">
        <v>12</v>
      </c>
      <c r="H26" s="27"/>
      <c r="I26" s="27"/>
      <c r="J26" s="27">
        <v>79</v>
      </c>
      <c r="K26" s="27">
        <v>127</v>
      </c>
      <c r="L26" s="51">
        <f t="shared" si="0"/>
        <v>218</v>
      </c>
      <c r="M26" s="45"/>
      <c r="N26" s="10"/>
      <c r="O26" s="3"/>
    </row>
    <row r="27" spans="1:15" ht="13.5" customHeight="1" x14ac:dyDescent="0.2">
      <c r="A27" s="26">
        <v>42370</v>
      </c>
      <c r="B27" s="27"/>
      <c r="C27" s="27"/>
      <c r="D27" s="27"/>
      <c r="E27" s="27"/>
      <c r="F27" s="27" t="s">
        <v>5</v>
      </c>
      <c r="G27" s="27">
        <v>14</v>
      </c>
      <c r="H27" s="27"/>
      <c r="I27" s="27"/>
      <c r="J27" s="27">
        <v>54</v>
      </c>
      <c r="K27" s="27">
        <v>157</v>
      </c>
      <c r="L27" s="51">
        <f t="shared" si="0"/>
        <v>225</v>
      </c>
      <c r="M27" s="45"/>
      <c r="N27" s="10"/>
      <c r="O27" s="3"/>
    </row>
    <row r="28" spans="1:15" ht="13.5" customHeight="1" x14ac:dyDescent="0.2">
      <c r="A28" s="26">
        <v>42401</v>
      </c>
      <c r="B28" s="27"/>
      <c r="C28" s="27"/>
      <c r="D28" s="27"/>
      <c r="E28" s="27"/>
      <c r="F28" s="27" t="s">
        <v>5</v>
      </c>
      <c r="G28" s="27">
        <v>12</v>
      </c>
      <c r="H28" s="27"/>
      <c r="I28" s="27"/>
      <c r="J28" s="27">
        <v>81</v>
      </c>
      <c r="K28" s="27">
        <v>126</v>
      </c>
      <c r="L28" s="51">
        <f t="shared" si="0"/>
        <v>219</v>
      </c>
      <c r="M28" s="45"/>
      <c r="N28" s="10"/>
      <c r="O28" s="3"/>
    </row>
    <row r="29" spans="1:15" ht="15.75" customHeight="1" thickBot="1" x14ac:dyDescent="0.25">
      <c r="A29" s="13">
        <v>42430</v>
      </c>
      <c r="B29" s="1"/>
      <c r="C29" s="1"/>
      <c r="D29" s="1"/>
      <c r="E29" s="1"/>
      <c r="F29" s="1" t="s">
        <v>5</v>
      </c>
      <c r="G29" s="1">
        <v>14</v>
      </c>
      <c r="H29" s="1"/>
      <c r="I29" s="1"/>
      <c r="J29" s="1">
        <v>70</v>
      </c>
      <c r="K29" s="1">
        <v>141</v>
      </c>
      <c r="L29" s="51">
        <f t="shared" si="0"/>
        <v>225</v>
      </c>
      <c r="M29" s="46"/>
      <c r="N29" s="10"/>
      <c r="O29" s="3"/>
    </row>
    <row r="30" spans="1:15" ht="13.5" customHeight="1" x14ac:dyDescent="0.2">
      <c r="A30" s="13">
        <v>42461</v>
      </c>
      <c r="B30" s="1"/>
      <c r="C30" s="1"/>
      <c r="D30" s="1"/>
      <c r="E30" s="1"/>
      <c r="F30" s="1" t="s">
        <v>5</v>
      </c>
      <c r="G30" s="1">
        <v>9</v>
      </c>
      <c r="H30" s="1"/>
      <c r="I30" s="1"/>
      <c r="J30" s="1">
        <v>68</v>
      </c>
      <c r="K30" s="1">
        <v>125</v>
      </c>
      <c r="L30" s="51">
        <f t="shared" si="0"/>
        <v>202</v>
      </c>
      <c r="M30" s="45"/>
      <c r="N30" s="10"/>
      <c r="O30" s="3"/>
    </row>
    <row r="31" spans="1:15" ht="13.5" customHeight="1" x14ac:dyDescent="0.2">
      <c r="A31" s="26">
        <v>42491</v>
      </c>
      <c r="B31" s="27"/>
      <c r="C31" s="27"/>
      <c r="D31" s="27"/>
      <c r="E31" s="27"/>
      <c r="F31" s="27" t="s">
        <v>5</v>
      </c>
      <c r="G31" s="27">
        <v>6</v>
      </c>
      <c r="H31" s="27"/>
      <c r="I31" s="27"/>
      <c r="J31" s="27">
        <v>68</v>
      </c>
      <c r="K31" s="27">
        <v>133</v>
      </c>
      <c r="L31" s="51">
        <f t="shared" si="0"/>
        <v>207</v>
      </c>
      <c r="M31" s="45"/>
      <c r="N31" s="10"/>
      <c r="O31" s="3"/>
    </row>
    <row r="32" spans="1:15" ht="13.5" customHeight="1" x14ac:dyDescent="0.2">
      <c r="A32" s="26">
        <v>42522</v>
      </c>
      <c r="B32" s="27"/>
      <c r="C32" s="27"/>
      <c r="D32" s="27"/>
      <c r="E32" s="27"/>
      <c r="F32" s="1" t="s">
        <v>5</v>
      </c>
      <c r="G32" s="1">
        <v>6</v>
      </c>
      <c r="H32" s="27"/>
      <c r="I32" s="27"/>
      <c r="J32" s="1">
        <v>73</v>
      </c>
      <c r="K32" s="1">
        <v>120</v>
      </c>
      <c r="L32" s="51">
        <f t="shared" si="0"/>
        <v>199</v>
      </c>
      <c r="M32" s="45"/>
      <c r="N32" s="10"/>
      <c r="O32" s="3"/>
    </row>
    <row r="33" spans="1:15" ht="13.5" customHeight="1" x14ac:dyDescent="0.2">
      <c r="A33" s="26">
        <v>42552</v>
      </c>
      <c r="B33" s="31"/>
      <c r="C33" s="31"/>
      <c r="D33" s="31"/>
      <c r="E33" s="31"/>
      <c r="F33" s="29" t="s">
        <v>5</v>
      </c>
      <c r="G33" s="29">
        <v>5</v>
      </c>
      <c r="H33" s="31"/>
      <c r="I33" s="31"/>
      <c r="J33" s="29">
        <v>45</v>
      </c>
      <c r="K33" s="29">
        <v>143</v>
      </c>
      <c r="L33" s="51">
        <f t="shared" si="0"/>
        <v>193</v>
      </c>
      <c r="M33" s="45"/>
      <c r="N33" s="10"/>
      <c r="O33" s="3"/>
    </row>
    <row r="34" spans="1:15" ht="13.5" customHeight="1" x14ac:dyDescent="0.2">
      <c r="A34" s="26">
        <v>42583</v>
      </c>
      <c r="B34" s="31"/>
      <c r="C34" s="31"/>
      <c r="D34" s="31"/>
      <c r="E34" s="31"/>
      <c r="F34" s="29" t="s">
        <v>5</v>
      </c>
      <c r="G34" s="29">
        <v>6</v>
      </c>
      <c r="H34" s="31"/>
      <c r="I34" s="31"/>
      <c r="J34" s="29">
        <v>56</v>
      </c>
      <c r="K34" s="29">
        <v>140</v>
      </c>
      <c r="L34" s="51">
        <f t="shared" si="0"/>
        <v>202</v>
      </c>
      <c r="M34" s="45"/>
      <c r="N34" s="10"/>
      <c r="O34" s="3"/>
    </row>
    <row r="35" spans="1:15" ht="13.5" customHeight="1" x14ac:dyDescent="0.2">
      <c r="A35" s="26">
        <v>42614</v>
      </c>
      <c r="B35" s="31"/>
      <c r="C35" s="31"/>
      <c r="D35" s="31"/>
      <c r="E35" s="31"/>
      <c r="F35" s="29" t="s">
        <v>5</v>
      </c>
      <c r="G35" s="29">
        <v>8</v>
      </c>
      <c r="H35" s="31"/>
      <c r="I35" s="31"/>
      <c r="J35" s="29">
        <v>66</v>
      </c>
      <c r="K35" s="29">
        <v>122</v>
      </c>
      <c r="L35" s="51">
        <f t="shared" si="0"/>
        <v>196</v>
      </c>
      <c r="M35" s="45"/>
      <c r="N35" s="10"/>
      <c r="O35" s="3"/>
    </row>
    <row r="36" spans="1:15" ht="13.5" customHeight="1" x14ac:dyDescent="0.2">
      <c r="A36" s="26">
        <v>42644</v>
      </c>
      <c r="B36" s="31"/>
      <c r="C36" s="31"/>
      <c r="D36" s="31"/>
      <c r="E36" s="31"/>
      <c r="F36" s="30" t="s">
        <v>5</v>
      </c>
      <c r="G36" s="30">
        <v>5</v>
      </c>
      <c r="H36" s="31"/>
      <c r="I36" s="31"/>
      <c r="J36" s="30">
        <v>62</v>
      </c>
      <c r="K36" s="30">
        <v>121</v>
      </c>
      <c r="L36" s="51">
        <f t="shared" si="0"/>
        <v>188</v>
      </c>
      <c r="M36" s="45"/>
      <c r="N36" s="10"/>
      <c r="O36" s="3"/>
    </row>
    <row r="37" spans="1:15" ht="13.5" customHeight="1" x14ac:dyDescent="0.2">
      <c r="A37" s="26">
        <v>42675</v>
      </c>
      <c r="B37" s="31"/>
      <c r="C37" s="31"/>
      <c r="D37" s="31"/>
      <c r="E37" s="31"/>
      <c r="F37" s="30" t="s">
        <v>5</v>
      </c>
      <c r="G37" s="30">
        <v>4</v>
      </c>
      <c r="H37" s="31"/>
      <c r="I37" s="31"/>
      <c r="J37" s="30">
        <v>62</v>
      </c>
      <c r="K37" s="30">
        <v>118</v>
      </c>
      <c r="L37" s="51">
        <f t="shared" si="0"/>
        <v>184</v>
      </c>
      <c r="M37" s="45"/>
      <c r="N37" s="10"/>
      <c r="O37" s="3"/>
    </row>
    <row r="38" spans="1:15" ht="13.5" customHeight="1" x14ac:dyDescent="0.2">
      <c r="A38" s="26">
        <v>42705</v>
      </c>
      <c r="B38" s="31"/>
      <c r="C38" s="31"/>
      <c r="D38" s="31"/>
      <c r="E38" s="31"/>
      <c r="F38" s="30" t="s">
        <v>5</v>
      </c>
      <c r="G38" s="30">
        <v>4</v>
      </c>
      <c r="H38" s="31"/>
      <c r="I38" s="31"/>
      <c r="J38" s="30">
        <v>73</v>
      </c>
      <c r="K38" s="30">
        <v>119</v>
      </c>
      <c r="L38" s="51">
        <f t="shared" si="0"/>
        <v>196</v>
      </c>
      <c r="M38" s="45"/>
      <c r="N38" s="10"/>
      <c r="O38" s="3"/>
    </row>
    <row r="39" spans="1:15" ht="13.5" customHeight="1" x14ac:dyDescent="0.2">
      <c r="A39" s="26">
        <v>42736</v>
      </c>
      <c r="B39" s="31"/>
      <c r="C39" s="31"/>
      <c r="D39" s="31"/>
      <c r="E39" s="31"/>
      <c r="F39" s="30" t="s">
        <v>5</v>
      </c>
      <c r="G39" s="30">
        <v>7</v>
      </c>
      <c r="H39" s="31"/>
      <c r="I39" s="31"/>
      <c r="J39" s="30">
        <v>58</v>
      </c>
      <c r="K39" s="30">
        <v>118</v>
      </c>
      <c r="L39" s="51">
        <f t="shared" si="0"/>
        <v>183</v>
      </c>
      <c r="M39" s="45"/>
      <c r="N39" s="10"/>
      <c r="O39" s="3"/>
    </row>
    <row r="40" spans="1:15" ht="13.5" customHeight="1" x14ac:dyDescent="0.2">
      <c r="A40" s="26">
        <v>42767</v>
      </c>
      <c r="B40" s="31"/>
      <c r="C40" s="31"/>
      <c r="D40" s="31"/>
      <c r="E40" s="31"/>
      <c r="F40" s="30" t="s">
        <v>5</v>
      </c>
      <c r="G40" s="30">
        <v>6</v>
      </c>
      <c r="H40" s="31"/>
      <c r="I40" s="31"/>
      <c r="J40" s="30">
        <v>51</v>
      </c>
      <c r="K40" s="30">
        <v>100</v>
      </c>
      <c r="L40" s="51">
        <f t="shared" si="0"/>
        <v>157</v>
      </c>
      <c r="M40" s="45"/>
      <c r="N40" s="10"/>
      <c r="O40" s="3"/>
    </row>
    <row r="41" spans="1:15" ht="13.5" customHeight="1" x14ac:dyDescent="0.2">
      <c r="A41" s="26">
        <v>42795</v>
      </c>
      <c r="B41" s="31"/>
      <c r="C41" s="31"/>
      <c r="D41" s="31"/>
      <c r="E41" s="31"/>
      <c r="F41" s="30" t="s">
        <v>5</v>
      </c>
      <c r="G41" s="30">
        <v>5</v>
      </c>
      <c r="H41" s="31"/>
      <c r="I41" s="31"/>
      <c r="J41" s="30">
        <v>41</v>
      </c>
      <c r="K41" s="30">
        <v>96</v>
      </c>
      <c r="L41" s="51">
        <f t="shared" si="0"/>
        <v>142</v>
      </c>
      <c r="M41" s="45"/>
      <c r="N41" s="10"/>
      <c r="O41" s="3"/>
    </row>
    <row r="42" spans="1:15" ht="13.5" customHeight="1" x14ac:dyDescent="0.2">
      <c r="A42" s="26">
        <v>42826</v>
      </c>
      <c r="B42" s="31"/>
      <c r="C42" s="31"/>
      <c r="D42" s="31"/>
      <c r="E42" s="31"/>
      <c r="F42" s="30" t="s">
        <v>5</v>
      </c>
      <c r="G42" s="30">
        <v>5</v>
      </c>
      <c r="H42" s="31"/>
      <c r="I42" s="31"/>
      <c r="J42" s="30">
        <v>43</v>
      </c>
      <c r="K42" s="30">
        <v>82</v>
      </c>
      <c r="L42" s="51">
        <f t="shared" si="0"/>
        <v>130</v>
      </c>
      <c r="M42" s="45"/>
      <c r="N42" s="10"/>
      <c r="O42" s="3"/>
    </row>
    <row r="43" spans="1:15" ht="13.5" customHeight="1" x14ac:dyDescent="0.2">
      <c r="A43" s="26">
        <v>42856</v>
      </c>
      <c r="B43" s="31"/>
      <c r="C43" s="31"/>
      <c r="D43" s="31"/>
      <c r="E43" s="31"/>
      <c r="F43" s="30" t="s">
        <v>5</v>
      </c>
      <c r="G43" s="30" t="s">
        <v>5</v>
      </c>
      <c r="H43" s="31"/>
      <c r="I43" s="31"/>
      <c r="J43" s="30">
        <v>47</v>
      </c>
      <c r="K43" s="30">
        <v>78</v>
      </c>
      <c r="L43" s="51">
        <f t="shared" si="0"/>
        <v>125</v>
      </c>
      <c r="M43" s="45"/>
      <c r="N43" s="10"/>
      <c r="O43" s="3"/>
    </row>
    <row r="44" spans="1:15" ht="13.5" customHeight="1" x14ac:dyDescent="0.2">
      <c r="A44" s="26">
        <v>42887</v>
      </c>
      <c r="B44" s="31"/>
      <c r="C44" s="31"/>
      <c r="D44" s="31"/>
      <c r="E44" s="31"/>
      <c r="F44" s="30" t="s">
        <v>5</v>
      </c>
      <c r="G44" s="30" t="s">
        <v>5</v>
      </c>
      <c r="H44" s="31"/>
      <c r="I44" s="31"/>
      <c r="J44" s="30">
        <v>51</v>
      </c>
      <c r="K44" s="30">
        <v>92</v>
      </c>
      <c r="L44" s="51">
        <f t="shared" si="0"/>
        <v>143</v>
      </c>
      <c r="M44" s="45"/>
      <c r="N44" s="10"/>
      <c r="O44" s="3"/>
    </row>
    <row r="45" spans="1:15" ht="13.5" customHeight="1" x14ac:dyDescent="0.2">
      <c r="A45" s="26">
        <v>42917</v>
      </c>
      <c r="B45" s="31"/>
      <c r="C45" s="31"/>
      <c r="D45" s="31"/>
      <c r="E45" s="31"/>
      <c r="F45" s="30" t="s">
        <v>5</v>
      </c>
      <c r="G45" s="30" t="s">
        <v>5</v>
      </c>
      <c r="H45" s="31"/>
      <c r="I45" s="31"/>
      <c r="J45" s="30">
        <v>31</v>
      </c>
      <c r="K45" s="30">
        <v>106</v>
      </c>
      <c r="L45" s="51">
        <f t="shared" si="0"/>
        <v>137</v>
      </c>
      <c r="M45" s="45"/>
      <c r="N45" s="10"/>
      <c r="O45" s="3"/>
    </row>
    <row r="46" spans="1:15" ht="13.5" customHeight="1" x14ac:dyDescent="0.2">
      <c r="A46" s="26">
        <v>42948</v>
      </c>
      <c r="B46" s="31"/>
      <c r="C46" s="31"/>
      <c r="D46" s="31"/>
      <c r="E46" s="31"/>
      <c r="F46" s="30" t="s">
        <v>5</v>
      </c>
      <c r="G46" s="30">
        <v>5</v>
      </c>
      <c r="H46" s="31"/>
      <c r="I46" s="31"/>
      <c r="J46" s="30">
        <v>31</v>
      </c>
      <c r="K46" s="30">
        <v>90</v>
      </c>
      <c r="L46" s="51">
        <f t="shared" si="0"/>
        <v>126</v>
      </c>
      <c r="M46" s="45"/>
      <c r="N46" s="10"/>
      <c r="O46" s="3"/>
    </row>
    <row r="47" spans="1:15" ht="13.5" customHeight="1" x14ac:dyDescent="0.2">
      <c r="A47" s="26">
        <v>42979</v>
      </c>
      <c r="B47" s="31"/>
      <c r="C47" s="31"/>
      <c r="D47" s="31"/>
      <c r="E47" s="31"/>
      <c r="F47" s="30" t="s">
        <v>5</v>
      </c>
      <c r="G47" s="30">
        <v>7</v>
      </c>
      <c r="H47" s="31"/>
      <c r="I47" s="31"/>
      <c r="J47" s="30">
        <v>35</v>
      </c>
      <c r="K47" s="30">
        <v>83</v>
      </c>
      <c r="L47" s="51">
        <f t="shared" si="0"/>
        <v>125</v>
      </c>
      <c r="M47" s="45"/>
      <c r="N47" s="10"/>
      <c r="O47" s="3"/>
    </row>
    <row r="48" spans="1:15" ht="13.5" customHeight="1" x14ac:dyDescent="0.2">
      <c r="A48" s="26">
        <v>43009</v>
      </c>
      <c r="B48" s="31"/>
      <c r="C48" s="31"/>
      <c r="D48" s="31"/>
      <c r="E48" s="31"/>
      <c r="F48" s="30" t="s">
        <v>5</v>
      </c>
      <c r="G48" s="30">
        <v>7</v>
      </c>
      <c r="H48" s="31"/>
      <c r="I48" s="31"/>
      <c r="J48" s="30">
        <v>35</v>
      </c>
      <c r="K48" s="30">
        <v>73</v>
      </c>
      <c r="L48" s="51">
        <f t="shared" si="0"/>
        <v>115</v>
      </c>
      <c r="M48" s="45"/>
      <c r="N48" s="10"/>
      <c r="O48" s="3"/>
    </row>
    <row r="49" spans="1:15" ht="13.5" customHeight="1" x14ac:dyDescent="0.2">
      <c r="A49" s="26">
        <v>43040</v>
      </c>
      <c r="B49" s="31"/>
      <c r="C49" s="31"/>
      <c r="D49" s="31"/>
      <c r="E49" s="31"/>
      <c r="F49" s="30" t="s">
        <v>5</v>
      </c>
      <c r="G49" s="30">
        <v>7</v>
      </c>
      <c r="H49" s="31"/>
      <c r="I49" s="31"/>
      <c r="J49" s="30">
        <v>32</v>
      </c>
      <c r="K49" s="30">
        <v>81</v>
      </c>
      <c r="L49" s="51">
        <f t="shared" si="0"/>
        <v>120</v>
      </c>
      <c r="M49" s="45"/>
      <c r="N49" s="10"/>
      <c r="O49" s="3"/>
    </row>
    <row r="50" spans="1:15" ht="13.5" customHeight="1" x14ac:dyDescent="0.2">
      <c r="A50" s="26">
        <v>43070</v>
      </c>
      <c r="B50" s="31"/>
      <c r="C50" s="31"/>
      <c r="D50" s="31"/>
      <c r="E50" s="31"/>
      <c r="F50" s="30" t="s">
        <v>5</v>
      </c>
      <c r="G50" s="30">
        <v>6</v>
      </c>
      <c r="H50" s="31"/>
      <c r="I50" s="31"/>
      <c r="J50" s="30">
        <v>36</v>
      </c>
      <c r="K50" s="30">
        <v>82</v>
      </c>
      <c r="L50" s="51">
        <f t="shared" si="0"/>
        <v>124</v>
      </c>
      <c r="M50" s="45"/>
      <c r="N50" s="10"/>
      <c r="O50" s="3"/>
    </row>
    <row r="51" spans="1:15" ht="13.5" customHeight="1" x14ac:dyDescent="0.2">
      <c r="A51" s="26">
        <v>43101</v>
      </c>
      <c r="B51" s="31"/>
      <c r="C51" s="31"/>
      <c r="D51" s="31"/>
      <c r="E51" s="31"/>
      <c r="F51" s="30" t="s">
        <v>5</v>
      </c>
      <c r="G51" s="30">
        <v>7</v>
      </c>
      <c r="H51" s="31"/>
      <c r="I51" s="31"/>
      <c r="J51" s="30">
        <v>40</v>
      </c>
      <c r="K51" s="30">
        <v>76</v>
      </c>
      <c r="L51" s="51">
        <f t="shared" si="0"/>
        <v>123</v>
      </c>
      <c r="M51" s="45"/>
      <c r="N51" s="10"/>
      <c r="O51" s="3"/>
    </row>
    <row r="52" spans="1:15" ht="13.5" customHeight="1" x14ac:dyDescent="0.2">
      <c r="A52" s="26">
        <v>43132</v>
      </c>
      <c r="B52" s="31"/>
      <c r="C52" s="31"/>
      <c r="D52" s="31"/>
      <c r="E52" s="31"/>
      <c r="F52" s="30" t="s">
        <v>5</v>
      </c>
      <c r="G52" s="30">
        <v>5</v>
      </c>
      <c r="H52" s="31"/>
      <c r="I52" s="31"/>
      <c r="J52" s="30">
        <v>38</v>
      </c>
      <c r="K52" s="30">
        <v>75</v>
      </c>
      <c r="L52" s="51">
        <f t="shared" si="0"/>
        <v>118</v>
      </c>
      <c r="M52" s="45"/>
      <c r="N52" s="10"/>
      <c r="O52" s="3"/>
    </row>
    <row r="53" spans="1:15" ht="13.5" customHeight="1" x14ac:dyDescent="0.2">
      <c r="A53" s="26">
        <v>43160</v>
      </c>
      <c r="B53" s="31"/>
      <c r="C53" s="31"/>
      <c r="D53" s="31"/>
      <c r="E53" s="31"/>
      <c r="F53" s="30" t="s">
        <v>5</v>
      </c>
      <c r="G53" s="30" t="s">
        <v>5</v>
      </c>
      <c r="H53" s="31"/>
      <c r="I53" s="31"/>
      <c r="J53" s="30">
        <v>41</v>
      </c>
      <c r="K53" s="30">
        <v>68</v>
      </c>
      <c r="L53" s="51">
        <f t="shared" si="0"/>
        <v>109</v>
      </c>
      <c r="M53" s="45"/>
      <c r="N53" s="10"/>
      <c r="O53" s="3"/>
    </row>
    <row r="54" spans="1:15" ht="13.5" customHeight="1" x14ac:dyDescent="0.2">
      <c r="A54" s="26">
        <v>43191</v>
      </c>
      <c r="B54" s="31"/>
      <c r="C54" s="31"/>
      <c r="D54" s="31"/>
      <c r="E54" s="31"/>
      <c r="F54" s="30" t="s">
        <v>5</v>
      </c>
      <c r="G54" s="30">
        <v>5</v>
      </c>
      <c r="H54" s="31"/>
      <c r="I54" s="31"/>
      <c r="J54" s="30">
        <v>34</v>
      </c>
      <c r="K54" s="30">
        <v>75</v>
      </c>
      <c r="L54" s="51">
        <f t="shared" si="0"/>
        <v>114</v>
      </c>
      <c r="M54" s="45"/>
      <c r="N54" s="10"/>
      <c r="O54" s="3"/>
    </row>
    <row r="55" spans="1:15" ht="13.5" customHeight="1" x14ac:dyDescent="0.2">
      <c r="A55" s="26">
        <v>43221</v>
      </c>
      <c r="B55" s="31"/>
      <c r="C55" s="31"/>
      <c r="D55" s="31"/>
      <c r="E55" s="31"/>
      <c r="F55" s="30" t="s">
        <v>5</v>
      </c>
      <c r="G55" s="30">
        <v>4</v>
      </c>
      <c r="H55" s="31"/>
      <c r="I55" s="31"/>
      <c r="J55" s="30">
        <v>32</v>
      </c>
      <c r="K55" s="30">
        <v>72</v>
      </c>
      <c r="L55" s="51">
        <f t="shared" si="0"/>
        <v>108</v>
      </c>
      <c r="M55" s="45"/>
      <c r="N55" s="10"/>
      <c r="O55" s="3"/>
    </row>
    <row r="56" spans="1:15" ht="13.5" customHeight="1" x14ac:dyDescent="0.2">
      <c r="A56" s="26">
        <v>43252</v>
      </c>
      <c r="B56" s="31"/>
      <c r="C56" s="31"/>
      <c r="D56" s="31"/>
      <c r="E56" s="31"/>
      <c r="F56" s="30" t="s">
        <v>5</v>
      </c>
      <c r="G56" s="30" t="s">
        <v>5</v>
      </c>
      <c r="H56" s="31"/>
      <c r="I56" s="31"/>
      <c r="J56" s="30">
        <v>38</v>
      </c>
      <c r="K56" s="30">
        <v>76</v>
      </c>
      <c r="L56" s="51">
        <f t="shared" si="0"/>
        <v>114</v>
      </c>
      <c r="M56" s="45"/>
      <c r="N56" s="10"/>
      <c r="O56" s="3"/>
    </row>
    <row r="57" spans="1:15" ht="13.5" customHeight="1" x14ac:dyDescent="0.2">
      <c r="A57" s="26">
        <v>43282</v>
      </c>
      <c r="B57" s="31"/>
      <c r="C57" s="31"/>
      <c r="D57" s="31"/>
      <c r="E57" s="31"/>
      <c r="F57" s="30" t="s">
        <v>5</v>
      </c>
      <c r="G57" s="30">
        <v>5</v>
      </c>
      <c r="H57" s="31"/>
      <c r="I57" s="31"/>
      <c r="J57" s="30">
        <v>26</v>
      </c>
      <c r="K57" s="30">
        <v>104</v>
      </c>
      <c r="L57" s="51">
        <f t="shared" si="0"/>
        <v>135</v>
      </c>
      <c r="M57" s="45"/>
      <c r="N57" s="10"/>
      <c r="O57" s="3"/>
    </row>
    <row r="58" spans="1:15" ht="13.5" customHeight="1" x14ac:dyDescent="0.2">
      <c r="A58" s="26">
        <v>43313</v>
      </c>
      <c r="B58" s="31"/>
      <c r="C58" s="31"/>
      <c r="D58" s="31"/>
      <c r="E58" s="31"/>
      <c r="F58" s="30" t="s">
        <v>5</v>
      </c>
      <c r="G58" s="30">
        <v>7</v>
      </c>
      <c r="H58" s="31"/>
      <c r="I58" s="31"/>
      <c r="J58" s="30">
        <v>36</v>
      </c>
      <c r="K58" s="30">
        <v>95</v>
      </c>
      <c r="L58" s="51">
        <f t="shared" si="0"/>
        <v>138</v>
      </c>
      <c r="M58" s="45"/>
      <c r="N58" s="10"/>
      <c r="O58" s="3"/>
    </row>
    <row r="59" spans="1:15" ht="13.5" customHeight="1" x14ac:dyDescent="0.2">
      <c r="A59" s="26">
        <v>43344</v>
      </c>
      <c r="B59" s="31"/>
      <c r="C59" s="31"/>
      <c r="D59" s="31"/>
      <c r="E59" s="31"/>
      <c r="F59" s="30" t="s">
        <v>5</v>
      </c>
      <c r="G59" s="30">
        <v>6</v>
      </c>
      <c r="H59" s="31"/>
      <c r="I59" s="31"/>
      <c r="J59" s="30">
        <v>34</v>
      </c>
      <c r="K59" s="30">
        <v>87</v>
      </c>
      <c r="L59" s="51">
        <f t="shared" si="0"/>
        <v>127</v>
      </c>
      <c r="M59" s="45"/>
      <c r="N59" s="10"/>
      <c r="O59" s="3"/>
    </row>
    <row r="60" spans="1:15" ht="13.5" customHeight="1" x14ac:dyDescent="0.2">
      <c r="A60" s="26">
        <v>43374</v>
      </c>
      <c r="B60" s="31"/>
      <c r="C60" s="31"/>
      <c r="D60" s="31"/>
      <c r="E60" s="31"/>
      <c r="F60" s="30" t="s">
        <v>5</v>
      </c>
      <c r="G60" s="30">
        <v>5</v>
      </c>
      <c r="H60" s="31"/>
      <c r="I60" s="31"/>
      <c r="J60" s="30">
        <v>35</v>
      </c>
      <c r="K60" s="30">
        <v>77</v>
      </c>
      <c r="L60" s="51">
        <f t="shared" si="0"/>
        <v>117</v>
      </c>
      <c r="M60" s="45"/>
      <c r="N60" s="10"/>
      <c r="O60" s="3"/>
    </row>
    <row r="61" spans="1:15" ht="13.5" customHeight="1" x14ac:dyDescent="0.2">
      <c r="A61" s="32" t="s">
        <v>9</v>
      </c>
      <c r="B61" s="39"/>
      <c r="C61" s="39"/>
      <c r="D61" s="39"/>
      <c r="E61" s="39"/>
      <c r="F61" s="67"/>
      <c r="G61" s="68"/>
      <c r="H61" s="39"/>
      <c r="I61" s="39"/>
      <c r="J61" s="67" t="s">
        <v>7</v>
      </c>
      <c r="K61" s="68"/>
      <c r="L61" s="33" t="s">
        <v>2</v>
      </c>
      <c r="M61" s="45"/>
      <c r="N61" s="10"/>
      <c r="O61" s="3"/>
    </row>
    <row r="62" spans="1:15" ht="13.5" customHeight="1" x14ac:dyDescent="0.2">
      <c r="A62" s="34">
        <v>43405</v>
      </c>
      <c r="B62" s="38"/>
      <c r="C62" s="38"/>
      <c r="D62" s="38"/>
      <c r="E62" s="38"/>
      <c r="F62" s="38" t="s">
        <v>5</v>
      </c>
      <c r="G62" s="38">
        <v>8</v>
      </c>
      <c r="H62" s="38"/>
      <c r="I62" s="38"/>
      <c r="J62" s="38">
        <v>47</v>
      </c>
      <c r="K62" s="38">
        <v>93</v>
      </c>
      <c r="L62" s="35">
        <f>SUM(F62:K62)</f>
        <v>148</v>
      </c>
      <c r="M62" s="45"/>
      <c r="N62" s="10"/>
      <c r="O62" s="3"/>
    </row>
    <row r="63" spans="1:15" ht="13.5" customHeight="1" x14ac:dyDescent="0.2">
      <c r="A63" s="34">
        <v>43435</v>
      </c>
      <c r="B63" s="38"/>
      <c r="C63" s="38"/>
      <c r="D63" s="38"/>
      <c r="E63" s="38"/>
      <c r="F63" s="38" t="s">
        <v>5</v>
      </c>
      <c r="G63" s="38">
        <v>8</v>
      </c>
      <c r="H63" s="38"/>
      <c r="I63" s="38"/>
      <c r="J63" s="38">
        <v>41</v>
      </c>
      <c r="K63" s="38">
        <v>91</v>
      </c>
      <c r="L63" s="35">
        <f t="shared" ref="L63:L95" si="1">SUM(F63:K63)</f>
        <v>140</v>
      </c>
      <c r="M63" s="45"/>
      <c r="N63" s="10"/>
      <c r="O63" s="3"/>
    </row>
    <row r="64" spans="1:15" ht="13.5" customHeight="1" x14ac:dyDescent="0.2">
      <c r="A64" s="34">
        <v>43466</v>
      </c>
      <c r="B64" s="38"/>
      <c r="C64" s="38"/>
      <c r="D64" s="38"/>
      <c r="E64" s="38"/>
      <c r="F64" s="38" t="s">
        <v>5</v>
      </c>
      <c r="G64" s="38">
        <v>10</v>
      </c>
      <c r="H64" s="38"/>
      <c r="I64" s="38"/>
      <c r="J64" s="38">
        <v>39</v>
      </c>
      <c r="K64" s="38">
        <v>95</v>
      </c>
      <c r="L64" s="35">
        <f t="shared" si="1"/>
        <v>144</v>
      </c>
      <c r="M64" s="45"/>
      <c r="N64" s="10"/>
      <c r="O64" s="3"/>
    </row>
    <row r="65" spans="1:15" ht="13.5" customHeight="1" x14ac:dyDescent="0.2">
      <c r="A65" s="34">
        <v>43497</v>
      </c>
      <c r="B65" s="38"/>
      <c r="C65" s="38"/>
      <c r="D65" s="38"/>
      <c r="E65" s="38"/>
      <c r="F65" s="38" t="s">
        <v>5</v>
      </c>
      <c r="G65" s="38">
        <v>11</v>
      </c>
      <c r="H65" s="38"/>
      <c r="I65" s="38"/>
      <c r="J65" s="38">
        <v>39</v>
      </c>
      <c r="K65" s="38">
        <v>94</v>
      </c>
      <c r="L65" s="35">
        <f t="shared" si="1"/>
        <v>144</v>
      </c>
      <c r="M65" s="45"/>
      <c r="N65" s="10"/>
      <c r="O65" s="3"/>
    </row>
    <row r="66" spans="1:15" ht="13.5" customHeight="1" x14ac:dyDescent="0.2">
      <c r="A66" s="34">
        <v>43525</v>
      </c>
      <c r="B66" s="38"/>
      <c r="C66" s="38"/>
      <c r="D66" s="38"/>
      <c r="E66" s="38"/>
      <c r="F66" s="38" t="s">
        <v>5</v>
      </c>
      <c r="G66" s="38">
        <v>8</v>
      </c>
      <c r="H66" s="38"/>
      <c r="I66" s="38"/>
      <c r="J66" s="38">
        <v>48</v>
      </c>
      <c r="K66" s="38">
        <v>76</v>
      </c>
      <c r="L66" s="35">
        <f t="shared" si="1"/>
        <v>132</v>
      </c>
      <c r="M66" s="45"/>
      <c r="N66" s="10"/>
      <c r="O66" s="3"/>
    </row>
    <row r="67" spans="1:15" ht="13.5" customHeight="1" x14ac:dyDescent="0.2">
      <c r="A67" s="34">
        <v>43556</v>
      </c>
      <c r="B67" s="38"/>
      <c r="C67" s="38"/>
      <c r="D67" s="38"/>
      <c r="E67" s="38"/>
      <c r="F67" s="38" t="s">
        <v>5</v>
      </c>
      <c r="G67" s="38">
        <v>8</v>
      </c>
      <c r="H67" s="38"/>
      <c r="I67" s="38"/>
      <c r="J67" s="38">
        <v>36</v>
      </c>
      <c r="K67" s="38">
        <v>85</v>
      </c>
      <c r="L67" s="35">
        <f t="shared" si="1"/>
        <v>129</v>
      </c>
      <c r="M67" s="45"/>
      <c r="N67" s="10"/>
      <c r="O67" s="3"/>
    </row>
    <row r="68" spans="1:15" ht="13.5" customHeight="1" x14ac:dyDescent="0.2">
      <c r="A68" s="34">
        <v>43586</v>
      </c>
      <c r="B68" s="38"/>
      <c r="C68" s="38"/>
      <c r="D68" s="38"/>
      <c r="E68" s="38"/>
      <c r="F68" s="38" t="s">
        <v>5</v>
      </c>
      <c r="G68" s="38">
        <v>8</v>
      </c>
      <c r="H68" s="38"/>
      <c r="I68" s="38"/>
      <c r="J68" s="38">
        <v>36</v>
      </c>
      <c r="K68" s="38">
        <v>90</v>
      </c>
      <c r="L68" s="35">
        <f t="shared" si="1"/>
        <v>134</v>
      </c>
      <c r="M68" s="45"/>
      <c r="N68" s="10"/>
      <c r="O68" s="3"/>
    </row>
    <row r="69" spans="1:15" ht="13.5" customHeight="1" x14ac:dyDescent="0.2">
      <c r="A69" s="34">
        <v>43617</v>
      </c>
      <c r="B69" s="38"/>
      <c r="C69" s="38"/>
      <c r="D69" s="38"/>
      <c r="E69" s="38"/>
      <c r="F69" s="38" t="s">
        <v>5</v>
      </c>
      <c r="G69" s="38">
        <v>5</v>
      </c>
      <c r="H69" s="38"/>
      <c r="I69" s="38"/>
      <c r="J69" s="38">
        <v>40</v>
      </c>
      <c r="K69" s="38">
        <v>83</v>
      </c>
      <c r="L69" s="35">
        <f t="shared" si="1"/>
        <v>128</v>
      </c>
      <c r="M69" s="45"/>
      <c r="N69" s="10"/>
      <c r="O69" s="3"/>
    </row>
    <row r="70" spans="1:15" ht="13.5" customHeight="1" x14ac:dyDescent="0.2">
      <c r="A70" s="34">
        <v>43647</v>
      </c>
      <c r="B70" s="38"/>
      <c r="C70" s="38"/>
      <c r="D70" s="38"/>
      <c r="E70" s="38"/>
      <c r="F70" s="38" t="s">
        <v>5</v>
      </c>
      <c r="G70" s="38">
        <v>4</v>
      </c>
      <c r="H70" s="38"/>
      <c r="I70" s="38"/>
      <c r="J70" s="38">
        <v>25</v>
      </c>
      <c r="K70" s="38">
        <v>95</v>
      </c>
      <c r="L70" s="35">
        <f t="shared" si="1"/>
        <v>124</v>
      </c>
      <c r="M70" s="45"/>
      <c r="N70" s="10"/>
      <c r="O70" s="3"/>
    </row>
    <row r="71" spans="1:15" ht="13.5" customHeight="1" x14ac:dyDescent="0.2">
      <c r="A71" s="34">
        <v>43678</v>
      </c>
      <c r="B71" s="38"/>
      <c r="C71" s="38"/>
      <c r="D71" s="38"/>
      <c r="E71" s="38"/>
      <c r="F71" s="38" t="s">
        <v>5</v>
      </c>
      <c r="G71" s="38">
        <v>4</v>
      </c>
      <c r="H71" s="38"/>
      <c r="I71" s="38"/>
      <c r="J71" s="38">
        <v>30</v>
      </c>
      <c r="K71" s="38">
        <v>96</v>
      </c>
      <c r="L71" s="35">
        <f t="shared" si="1"/>
        <v>130</v>
      </c>
      <c r="M71" s="45"/>
      <c r="N71" s="10"/>
      <c r="O71" s="3"/>
    </row>
    <row r="72" spans="1:15" ht="13.5" customHeight="1" x14ac:dyDescent="0.2">
      <c r="A72" s="34">
        <v>43709</v>
      </c>
      <c r="B72" s="38"/>
      <c r="C72" s="38"/>
      <c r="D72" s="38"/>
      <c r="E72" s="38"/>
      <c r="F72" s="38" t="s">
        <v>5</v>
      </c>
      <c r="G72" s="38" t="s">
        <v>5</v>
      </c>
      <c r="H72" s="38"/>
      <c r="I72" s="38"/>
      <c r="J72" s="38">
        <v>38</v>
      </c>
      <c r="K72" s="38">
        <v>81</v>
      </c>
      <c r="L72" s="35">
        <f t="shared" si="1"/>
        <v>119</v>
      </c>
      <c r="M72" s="45"/>
      <c r="N72" s="10"/>
      <c r="O72" s="3"/>
    </row>
    <row r="73" spans="1:15" ht="13.5" customHeight="1" x14ac:dyDescent="0.2">
      <c r="A73" s="34">
        <v>43739</v>
      </c>
      <c r="B73" s="38"/>
      <c r="C73" s="38"/>
      <c r="D73" s="38"/>
      <c r="E73" s="38"/>
      <c r="F73" s="38" t="s">
        <v>5</v>
      </c>
      <c r="G73" s="38">
        <v>5</v>
      </c>
      <c r="H73" s="38"/>
      <c r="I73" s="38"/>
      <c r="J73" s="38">
        <v>39</v>
      </c>
      <c r="K73" s="38">
        <v>85</v>
      </c>
      <c r="L73" s="35">
        <f t="shared" si="1"/>
        <v>129</v>
      </c>
      <c r="M73" s="45"/>
      <c r="N73" s="10"/>
      <c r="O73" s="3"/>
    </row>
    <row r="74" spans="1:15" ht="13.5" customHeight="1" x14ac:dyDescent="0.2">
      <c r="A74" s="34">
        <v>43770</v>
      </c>
      <c r="B74" s="38"/>
      <c r="C74" s="38"/>
      <c r="D74" s="38"/>
      <c r="E74" s="38"/>
      <c r="F74" s="38" t="s">
        <v>5</v>
      </c>
      <c r="G74" s="38">
        <v>6</v>
      </c>
      <c r="H74" s="38"/>
      <c r="I74" s="38"/>
      <c r="J74" s="38">
        <v>45</v>
      </c>
      <c r="K74" s="38">
        <v>81</v>
      </c>
      <c r="L74" s="35">
        <f t="shared" si="1"/>
        <v>132</v>
      </c>
      <c r="M74" s="45"/>
      <c r="N74" s="10"/>
      <c r="O74" s="3"/>
    </row>
    <row r="75" spans="1:15" ht="13.5" customHeight="1" x14ac:dyDescent="0.2">
      <c r="A75" s="34">
        <v>43800</v>
      </c>
      <c r="B75" s="38"/>
      <c r="C75" s="38"/>
      <c r="D75" s="38"/>
      <c r="E75" s="38"/>
      <c r="F75" s="38" t="s">
        <v>5</v>
      </c>
      <c r="G75" s="38">
        <v>8</v>
      </c>
      <c r="H75" s="38"/>
      <c r="I75" s="38"/>
      <c r="J75" s="38">
        <v>55</v>
      </c>
      <c r="K75" s="38">
        <v>84</v>
      </c>
      <c r="L75" s="35">
        <f t="shared" si="1"/>
        <v>147</v>
      </c>
      <c r="M75" s="45"/>
      <c r="N75" s="10"/>
      <c r="O75" s="3"/>
    </row>
    <row r="76" spans="1:15" ht="13.5" customHeight="1" x14ac:dyDescent="0.2">
      <c r="A76" s="34">
        <v>43831</v>
      </c>
      <c r="B76" s="38"/>
      <c r="C76" s="38"/>
      <c r="D76" s="38"/>
      <c r="E76" s="38"/>
      <c r="F76" s="38" t="s">
        <v>5</v>
      </c>
      <c r="G76" s="38">
        <v>6</v>
      </c>
      <c r="H76" s="38"/>
      <c r="I76" s="38"/>
      <c r="J76" s="38">
        <v>30</v>
      </c>
      <c r="K76" s="38">
        <v>102</v>
      </c>
      <c r="L76" s="35">
        <f t="shared" si="1"/>
        <v>138</v>
      </c>
      <c r="M76" s="45"/>
      <c r="N76" s="10"/>
      <c r="O76" s="3"/>
    </row>
    <row r="77" spans="1:15" ht="13.5" customHeight="1" x14ac:dyDescent="0.2">
      <c r="A77" s="34">
        <v>43862</v>
      </c>
      <c r="B77" s="38"/>
      <c r="C77" s="38"/>
      <c r="D77" s="38"/>
      <c r="E77" s="38"/>
      <c r="F77" s="38" t="s">
        <v>5</v>
      </c>
      <c r="G77" s="38">
        <v>5</v>
      </c>
      <c r="H77" s="38"/>
      <c r="I77" s="38"/>
      <c r="J77" s="38">
        <v>39</v>
      </c>
      <c r="K77" s="38">
        <v>107</v>
      </c>
      <c r="L77" s="35">
        <f t="shared" si="1"/>
        <v>151</v>
      </c>
      <c r="M77" s="45"/>
      <c r="N77" s="10"/>
      <c r="O77" s="3"/>
    </row>
    <row r="78" spans="1:15" ht="13.5" customHeight="1" x14ac:dyDescent="0.2">
      <c r="A78" s="34">
        <v>43891</v>
      </c>
      <c r="B78" s="38"/>
      <c r="C78" s="38"/>
      <c r="D78" s="38"/>
      <c r="E78" s="38"/>
      <c r="F78" s="38" t="s">
        <v>5</v>
      </c>
      <c r="G78" s="38">
        <v>28</v>
      </c>
      <c r="H78" s="38"/>
      <c r="I78" s="38"/>
      <c r="J78" s="38">
        <v>170</v>
      </c>
      <c r="K78" s="38">
        <v>692</v>
      </c>
      <c r="L78" s="35">
        <f t="shared" si="1"/>
        <v>890</v>
      </c>
      <c r="M78" s="45"/>
      <c r="N78" s="10"/>
      <c r="O78" s="3"/>
    </row>
    <row r="79" spans="1:15" ht="13.5" customHeight="1" x14ac:dyDescent="0.2">
      <c r="A79" s="34">
        <v>43922</v>
      </c>
      <c r="B79" s="38"/>
      <c r="C79" s="38"/>
      <c r="D79" s="38"/>
      <c r="E79" s="38"/>
      <c r="F79" s="38">
        <v>15</v>
      </c>
      <c r="G79" s="38">
        <v>24</v>
      </c>
      <c r="H79" s="38"/>
      <c r="I79" s="38"/>
      <c r="J79" s="38">
        <v>510</v>
      </c>
      <c r="K79" s="38">
        <v>448</v>
      </c>
      <c r="L79" s="35">
        <f t="shared" si="1"/>
        <v>997</v>
      </c>
      <c r="M79" s="45"/>
      <c r="N79" s="10"/>
      <c r="O79" s="3"/>
    </row>
    <row r="80" spans="1:15" ht="13.5" customHeight="1" x14ac:dyDescent="0.2">
      <c r="A80" s="34">
        <v>43952</v>
      </c>
      <c r="B80" s="38"/>
      <c r="C80" s="38"/>
      <c r="D80" s="38"/>
      <c r="E80" s="38"/>
      <c r="F80" s="38">
        <v>17</v>
      </c>
      <c r="G80" s="38">
        <v>25</v>
      </c>
      <c r="H80" s="38"/>
      <c r="I80" s="38"/>
      <c r="J80" s="38">
        <v>561</v>
      </c>
      <c r="K80" s="38">
        <v>306</v>
      </c>
      <c r="L80" s="35">
        <f t="shared" si="1"/>
        <v>909</v>
      </c>
      <c r="M80" s="45"/>
      <c r="N80" s="10"/>
      <c r="O80" s="3"/>
    </row>
    <row r="81" spans="1:15" ht="13.5" customHeight="1" x14ac:dyDescent="0.2">
      <c r="A81" s="34">
        <v>43983</v>
      </c>
      <c r="B81" s="38"/>
      <c r="C81" s="38"/>
      <c r="D81" s="38"/>
      <c r="E81" s="38"/>
      <c r="F81" s="38">
        <v>11</v>
      </c>
      <c r="G81" s="38">
        <v>19</v>
      </c>
      <c r="H81" s="38"/>
      <c r="I81" s="38"/>
      <c r="J81" s="38">
        <v>427</v>
      </c>
      <c r="K81" s="38">
        <v>250</v>
      </c>
      <c r="L81" s="35">
        <f t="shared" si="1"/>
        <v>707</v>
      </c>
      <c r="M81" s="45"/>
      <c r="N81" s="10"/>
      <c r="O81" s="3"/>
    </row>
    <row r="82" spans="1:15" ht="13.5" customHeight="1" x14ac:dyDescent="0.2">
      <c r="A82" s="34">
        <v>44013</v>
      </c>
      <c r="B82" s="38"/>
      <c r="C82" s="38"/>
      <c r="D82" s="38"/>
      <c r="E82" s="38"/>
      <c r="F82" s="38">
        <v>9</v>
      </c>
      <c r="G82" s="38">
        <v>15</v>
      </c>
      <c r="H82" s="38"/>
      <c r="I82" s="38"/>
      <c r="J82" s="38">
        <v>206</v>
      </c>
      <c r="K82" s="38">
        <v>370</v>
      </c>
      <c r="L82" s="35">
        <f t="shared" si="1"/>
        <v>600</v>
      </c>
      <c r="M82" s="45"/>
      <c r="N82" s="10"/>
      <c r="O82" s="3"/>
    </row>
    <row r="83" spans="1:15" ht="13.5" customHeight="1" x14ac:dyDescent="0.2">
      <c r="A83" s="34">
        <v>44044</v>
      </c>
      <c r="B83" s="38"/>
      <c r="C83" s="38"/>
      <c r="D83" s="38"/>
      <c r="E83" s="38"/>
      <c r="F83" s="38">
        <v>8</v>
      </c>
      <c r="G83" s="38">
        <v>13</v>
      </c>
      <c r="H83" s="38"/>
      <c r="I83" s="38"/>
      <c r="J83" s="38">
        <v>276</v>
      </c>
      <c r="K83" s="38">
        <v>276</v>
      </c>
      <c r="L83" s="35">
        <f t="shared" si="1"/>
        <v>573</v>
      </c>
      <c r="M83" s="45"/>
      <c r="N83" s="10"/>
      <c r="O83" s="3"/>
    </row>
    <row r="84" spans="1:15" ht="13.5" customHeight="1" x14ac:dyDescent="0.2">
      <c r="A84" s="34">
        <v>44075</v>
      </c>
      <c r="B84" s="38"/>
      <c r="C84" s="38"/>
      <c r="D84" s="38"/>
      <c r="E84" s="38"/>
      <c r="F84" s="38">
        <v>8</v>
      </c>
      <c r="G84" s="38">
        <v>8</v>
      </c>
      <c r="H84" s="38"/>
      <c r="I84" s="38"/>
      <c r="J84" s="38">
        <v>273</v>
      </c>
      <c r="K84" s="38">
        <v>210</v>
      </c>
      <c r="L84" s="35">
        <f t="shared" si="1"/>
        <v>499</v>
      </c>
      <c r="M84" s="45"/>
      <c r="N84" s="10"/>
      <c r="O84" s="3"/>
    </row>
    <row r="85" spans="1:15" ht="13.5" customHeight="1" x14ac:dyDescent="0.2">
      <c r="A85" s="34">
        <v>44105</v>
      </c>
      <c r="B85" s="38"/>
      <c r="C85" s="38"/>
      <c r="D85" s="38"/>
      <c r="E85" s="38"/>
      <c r="F85" s="38">
        <v>4</v>
      </c>
      <c r="G85" s="38">
        <v>7</v>
      </c>
      <c r="H85" s="38"/>
      <c r="I85" s="38"/>
      <c r="J85" s="38">
        <v>220</v>
      </c>
      <c r="K85" s="38">
        <v>217</v>
      </c>
      <c r="L85" s="35">
        <f t="shared" si="1"/>
        <v>448</v>
      </c>
      <c r="M85" s="45"/>
      <c r="N85" s="10"/>
      <c r="O85" s="3"/>
    </row>
    <row r="86" spans="1:15" ht="13.5" customHeight="1" x14ac:dyDescent="0.2">
      <c r="A86" s="34">
        <v>44136</v>
      </c>
      <c r="B86" s="38"/>
      <c r="C86" s="38"/>
      <c r="D86" s="38"/>
      <c r="E86" s="38"/>
      <c r="F86" s="38">
        <v>4</v>
      </c>
      <c r="G86" s="38">
        <v>9</v>
      </c>
      <c r="H86" s="38"/>
      <c r="I86" s="38"/>
      <c r="J86" s="38">
        <v>202</v>
      </c>
      <c r="K86" s="38">
        <v>195</v>
      </c>
      <c r="L86" s="35">
        <f t="shared" si="1"/>
        <v>410</v>
      </c>
      <c r="M86" s="45"/>
      <c r="N86" s="10"/>
      <c r="O86" s="3"/>
    </row>
    <row r="87" spans="1:15" ht="13.5" customHeight="1" x14ac:dyDescent="0.2">
      <c r="A87" s="34">
        <v>44166</v>
      </c>
      <c r="B87" s="38"/>
      <c r="C87" s="38"/>
      <c r="D87" s="38"/>
      <c r="E87" s="38"/>
      <c r="F87" s="38">
        <v>6</v>
      </c>
      <c r="G87" s="38">
        <v>6</v>
      </c>
      <c r="H87" s="38"/>
      <c r="I87" s="38"/>
      <c r="J87" s="38">
        <v>192</v>
      </c>
      <c r="K87" s="38">
        <v>181</v>
      </c>
      <c r="L87" s="35">
        <f t="shared" si="1"/>
        <v>385</v>
      </c>
      <c r="M87" s="45"/>
      <c r="N87" s="10"/>
      <c r="O87" s="3"/>
    </row>
    <row r="88" spans="1:15" ht="13.5" customHeight="1" x14ac:dyDescent="0.2">
      <c r="A88" s="34">
        <v>44197</v>
      </c>
      <c r="B88" s="38"/>
      <c r="C88" s="38"/>
      <c r="D88" s="38"/>
      <c r="E88" s="38"/>
      <c r="F88" s="38" t="s">
        <v>5</v>
      </c>
      <c r="G88" s="38">
        <v>8</v>
      </c>
      <c r="H88" s="38"/>
      <c r="I88" s="38"/>
      <c r="J88" s="38">
        <v>149</v>
      </c>
      <c r="K88" s="38">
        <v>203</v>
      </c>
      <c r="L88" s="35">
        <f t="shared" si="1"/>
        <v>360</v>
      </c>
      <c r="M88" s="45"/>
      <c r="N88" s="10"/>
      <c r="O88" s="3"/>
    </row>
    <row r="89" spans="1:15" ht="13.5" customHeight="1" x14ac:dyDescent="0.2">
      <c r="A89" s="34">
        <v>44228</v>
      </c>
      <c r="B89" s="38"/>
      <c r="C89" s="38"/>
      <c r="D89" s="38"/>
      <c r="E89" s="38"/>
      <c r="F89" s="38" t="s">
        <v>5</v>
      </c>
      <c r="G89" s="38">
        <v>14</v>
      </c>
      <c r="H89" s="38"/>
      <c r="I89" s="38"/>
      <c r="J89" s="38">
        <v>172</v>
      </c>
      <c r="K89" s="38">
        <v>164</v>
      </c>
      <c r="L89" s="35">
        <f t="shared" si="1"/>
        <v>350</v>
      </c>
      <c r="M89" s="45"/>
      <c r="N89" s="10"/>
      <c r="O89" s="3"/>
    </row>
    <row r="90" spans="1:15" ht="13.5" customHeight="1" x14ac:dyDescent="0.2">
      <c r="A90" s="34">
        <v>44256</v>
      </c>
      <c r="B90" s="38"/>
      <c r="C90" s="38"/>
      <c r="D90" s="38"/>
      <c r="E90" s="38"/>
      <c r="F90" s="38">
        <v>5</v>
      </c>
      <c r="G90" s="38">
        <v>11</v>
      </c>
      <c r="H90" s="38"/>
      <c r="I90" s="38"/>
      <c r="J90" s="38">
        <v>145</v>
      </c>
      <c r="K90" s="38">
        <v>182</v>
      </c>
      <c r="L90" s="35">
        <f t="shared" si="1"/>
        <v>343</v>
      </c>
      <c r="M90" s="45"/>
      <c r="N90" s="10"/>
      <c r="O90" s="3"/>
    </row>
    <row r="91" spans="1:15" ht="13.5" customHeight="1" x14ac:dyDescent="0.2">
      <c r="A91" s="34">
        <v>44287</v>
      </c>
      <c r="B91" s="38"/>
      <c r="C91" s="38"/>
      <c r="D91" s="38"/>
      <c r="E91" s="38"/>
      <c r="F91" s="38" t="s">
        <v>5</v>
      </c>
      <c r="G91" s="38">
        <v>11</v>
      </c>
      <c r="H91" s="38"/>
      <c r="I91" s="38"/>
      <c r="J91" s="38">
        <v>139</v>
      </c>
      <c r="K91" s="38">
        <v>167</v>
      </c>
      <c r="L91" s="35">
        <f t="shared" si="1"/>
        <v>317</v>
      </c>
      <c r="M91" s="45"/>
      <c r="N91" s="10"/>
      <c r="O91" s="3"/>
    </row>
    <row r="92" spans="1:15" ht="13.5" customHeight="1" x14ac:dyDescent="0.2">
      <c r="A92" s="34">
        <v>44317</v>
      </c>
      <c r="B92" s="38"/>
      <c r="C92" s="38"/>
      <c r="D92" s="38"/>
      <c r="E92" s="38"/>
      <c r="F92" s="38" t="s">
        <v>5</v>
      </c>
      <c r="G92" s="38">
        <v>9</v>
      </c>
      <c r="H92" s="38"/>
      <c r="I92" s="38"/>
      <c r="J92" s="38">
        <v>123</v>
      </c>
      <c r="K92" s="38">
        <v>141</v>
      </c>
      <c r="L92" s="35">
        <f t="shared" si="1"/>
        <v>273</v>
      </c>
      <c r="M92" s="45"/>
      <c r="N92" s="10"/>
      <c r="O92" s="3"/>
    </row>
    <row r="93" spans="1:15" ht="13.5" customHeight="1" x14ac:dyDescent="0.2">
      <c r="A93" s="34">
        <v>44348</v>
      </c>
      <c r="B93" s="38"/>
      <c r="C93" s="38"/>
      <c r="D93" s="38"/>
      <c r="E93" s="38"/>
      <c r="F93" s="38" t="s">
        <v>5</v>
      </c>
      <c r="G93" s="38">
        <v>8</v>
      </c>
      <c r="H93" s="38"/>
      <c r="I93" s="38"/>
      <c r="J93" s="38">
        <v>120</v>
      </c>
      <c r="K93" s="38">
        <v>128</v>
      </c>
      <c r="L93" s="35">
        <f t="shared" si="1"/>
        <v>256</v>
      </c>
      <c r="M93" s="45"/>
      <c r="N93" s="10"/>
      <c r="O93" s="3"/>
    </row>
    <row r="94" spans="1:15" ht="13.5" customHeight="1" x14ac:dyDescent="0.2">
      <c r="A94" s="34">
        <v>44378</v>
      </c>
      <c r="B94" s="38"/>
      <c r="C94" s="38"/>
      <c r="D94" s="38"/>
      <c r="E94" s="38"/>
      <c r="F94" s="38" t="s">
        <v>5</v>
      </c>
      <c r="G94" s="38">
        <v>8</v>
      </c>
      <c r="H94" s="38"/>
      <c r="I94" s="38"/>
      <c r="J94" s="38">
        <v>71</v>
      </c>
      <c r="K94" s="38">
        <v>166</v>
      </c>
      <c r="L94" s="35">
        <f t="shared" si="1"/>
        <v>245</v>
      </c>
      <c r="M94" s="45"/>
      <c r="N94" s="10"/>
      <c r="O94" s="3"/>
    </row>
    <row r="95" spans="1:15" ht="13.5" customHeight="1" x14ac:dyDescent="0.2">
      <c r="A95" s="34">
        <v>44409</v>
      </c>
      <c r="B95" s="38"/>
      <c r="C95" s="38"/>
      <c r="D95" s="38"/>
      <c r="E95" s="38"/>
      <c r="F95" s="38" t="s">
        <v>5</v>
      </c>
      <c r="G95" s="38">
        <v>7</v>
      </c>
      <c r="H95" s="38"/>
      <c r="I95" s="38"/>
      <c r="J95" s="38">
        <v>86</v>
      </c>
      <c r="K95" s="38">
        <v>137</v>
      </c>
      <c r="L95" s="35">
        <f t="shared" si="1"/>
        <v>230</v>
      </c>
      <c r="M95" s="45"/>
      <c r="N95" s="10"/>
      <c r="O95" s="3"/>
    </row>
    <row r="96" spans="1:15" ht="13.5" customHeight="1" x14ac:dyDescent="0.2">
      <c r="A96" s="34">
        <v>44440</v>
      </c>
      <c r="B96" s="38">
        <v>6</v>
      </c>
      <c r="C96" s="38">
        <v>14</v>
      </c>
      <c r="D96" s="38">
        <v>202</v>
      </c>
      <c r="E96" s="38">
        <v>202</v>
      </c>
      <c r="F96" s="38" t="s">
        <v>5</v>
      </c>
      <c r="G96" s="38">
        <v>6</v>
      </c>
      <c r="H96" s="38">
        <v>36</v>
      </c>
      <c r="I96" s="38">
        <v>37</v>
      </c>
      <c r="J96" s="38">
        <v>85</v>
      </c>
      <c r="K96" s="38">
        <v>124</v>
      </c>
      <c r="L96" s="35">
        <f>SUM(F96)+(G96)+(J96)+(K96)</f>
        <v>215</v>
      </c>
      <c r="M96" s="45">
        <f t="shared" ref="M96:M131" si="2">SUM(B96:K96)</f>
        <v>712</v>
      </c>
      <c r="N96" s="10"/>
      <c r="O96" s="3"/>
    </row>
    <row r="97" spans="1:15" ht="13.5" customHeight="1" x14ac:dyDescent="0.2">
      <c r="A97" s="34">
        <v>44470</v>
      </c>
      <c r="B97" s="38" t="s">
        <v>5</v>
      </c>
      <c r="C97" s="38">
        <v>13</v>
      </c>
      <c r="D97" s="38">
        <v>184</v>
      </c>
      <c r="E97" s="38">
        <v>190</v>
      </c>
      <c r="F97" s="38">
        <v>5</v>
      </c>
      <c r="G97" s="38">
        <v>5</v>
      </c>
      <c r="H97" s="38">
        <v>31</v>
      </c>
      <c r="I97" s="38">
        <v>35</v>
      </c>
      <c r="J97" s="38">
        <v>71</v>
      </c>
      <c r="K97" s="38">
        <v>101</v>
      </c>
      <c r="L97" s="35">
        <f t="shared" ref="L97:L131" si="3">SUM(F97)+(G97)+(J97)+(K97)</f>
        <v>182</v>
      </c>
      <c r="M97" s="45">
        <f t="shared" si="2"/>
        <v>635</v>
      </c>
      <c r="N97" s="10"/>
      <c r="O97" s="3"/>
    </row>
    <row r="98" spans="1:15" ht="13.5" customHeight="1" x14ac:dyDescent="0.2">
      <c r="A98" s="34">
        <v>44501</v>
      </c>
      <c r="B98" s="38">
        <v>5</v>
      </c>
      <c r="C98" s="38">
        <v>11</v>
      </c>
      <c r="D98" s="38">
        <v>150</v>
      </c>
      <c r="E98" s="38">
        <v>179</v>
      </c>
      <c r="F98" s="38">
        <v>5</v>
      </c>
      <c r="G98" s="38">
        <v>5</v>
      </c>
      <c r="H98" s="38">
        <v>30</v>
      </c>
      <c r="I98" s="38">
        <v>31</v>
      </c>
      <c r="J98" s="38">
        <v>59</v>
      </c>
      <c r="K98" s="38">
        <v>99</v>
      </c>
      <c r="L98" s="35">
        <f t="shared" si="3"/>
        <v>168</v>
      </c>
      <c r="M98" s="45">
        <f t="shared" si="2"/>
        <v>574</v>
      </c>
      <c r="N98" s="10"/>
      <c r="O98" s="3"/>
    </row>
    <row r="99" spans="1:15" ht="13.5" customHeight="1" x14ac:dyDescent="0.2">
      <c r="A99" s="34">
        <v>44531</v>
      </c>
      <c r="B99" s="38">
        <v>4</v>
      </c>
      <c r="C99" s="38">
        <v>15</v>
      </c>
      <c r="D99" s="38">
        <v>151</v>
      </c>
      <c r="E99" s="38">
        <v>188</v>
      </c>
      <c r="F99" s="38" t="s">
        <v>5</v>
      </c>
      <c r="G99" s="38">
        <v>6</v>
      </c>
      <c r="H99" s="38">
        <v>28</v>
      </c>
      <c r="I99" s="38">
        <v>29</v>
      </c>
      <c r="J99" s="38">
        <v>56</v>
      </c>
      <c r="K99" s="38">
        <v>98</v>
      </c>
      <c r="L99" s="35">
        <f t="shared" si="3"/>
        <v>160</v>
      </c>
      <c r="M99" s="45">
        <f t="shared" si="2"/>
        <v>575</v>
      </c>
      <c r="N99" s="10"/>
      <c r="O99" s="3"/>
    </row>
    <row r="100" spans="1:15" ht="13.5" customHeight="1" x14ac:dyDescent="0.2">
      <c r="A100" s="34">
        <v>44562</v>
      </c>
      <c r="B100" s="38">
        <v>6</v>
      </c>
      <c r="C100" s="38">
        <v>9</v>
      </c>
      <c r="D100" s="38">
        <v>126</v>
      </c>
      <c r="E100" s="38">
        <v>195</v>
      </c>
      <c r="F100" s="38" t="s">
        <v>5</v>
      </c>
      <c r="G100" s="38">
        <v>8</v>
      </c>
      <c r="H100" s="38">
        <v>26</v>
      </c>
      <c r="I100" s="38">
        <v>31</v>
      </c>
      <c r="J100" s="38">
        <v>67</v>
      </c>
      <c r="K100" s="38">
        <v>111</v>
      </c>
      <c r="L100" s="35">
        <f t="shared" si="3"/>
        <v>186</v>
      </c>
      <c r="M100" s="45">
        <f t="shared" si="2"/>
        <v>579</v>
      </c>
      <c r="N100" s="10"/>
      <c r="O100" s="3"/>
    </row>
    <row r="101" spans="1:15" ht="13.5" customHeight="1" x14ac:dyDescent="0.2">
      <c r="A101" s="34">
        <v>44593</v>
      </c>
      <c r="B101" s="38">
        <v>6</v>
      </c>
      <c r="C101" s="38">
        <v>7</v>
      </c>
      <c r="D101" s="38">
        <v>129</v>
      </c>
      <c r="E101" s="38">
        <v>174</v>
      </c>
      <c r="F101" s="38" t="s">
        <v>5</v>
      </c>
      <c r="G101" s="38">
        <v>8</v>
      </c>
      <c r="H101" s="38">
        <v>24</v>
      </c>
      <c r="I101" s="38">
        <v>28</v>
      </c>
      <c r="J101" s="38">
        <v>64</v>
      </c>
      <c r="K101" s="38">
        <v>102</v>
      </c>
      <c r="L101" s="35">
        <f t="shared" si="3"/>
        <v>174</v>
      </c>
      <c r="M101" s="45">
        <f t="shared" si="2"/>
        <v>542</v>
      </c>
      <c r="N101" s="10"/>
      <c r="O101" s="3"/>
    </row>
    <row r="102" spans="1:15" ht="13.5" customHeight="1" x14ac:dyDescent="0.2">
      <c r="A102" s="34">
        <v>44621</v>
      </c>
      <c r="B102" s="38">
        <v>4</v>
      </c>
      <c r="C102" s="38">
        <v>7</v>
      </c>
      <c r="D102" s="38">
        <v>122</v>
      </c>
      <c r="E102" s="38">
        <v>148</v>
      </c>
      <c r="F102" s="38" t="s">
        <v>5</v>
      </c>
      <c r="G102" s="38">
        <v>8</v>
      </c>
      <c r="H102" s="38">
        <v>19</v>
      </c>
      <c r="I102" s="38">
        <v>31</v>
      </c>
      <c r="J102" s="38">
        <v>70</v>
      </c>
      <c r="K102" s="38">
        <v>86</v>
      </c>
      <c r="L102" s="35">
        <f t="shared" si="3"/>
        <v>164</v>
      </c>
      <c r="M102" s="45">
        <f t="shared" si="2"/>
        <v>495</v>
      </c>
      <c r="N102" s="10"/>
      <c r="O102" s="3"/>
    </row>
    <row r="103" spans="1:15" ht="13.5" customHeight="1" x14ac:dyDescent="0.2">
      <c r="A103" s="34">
        <v>44652</v>
      </c>
      <c r="B103" s="38">
        <v>4</v>
      </c>
      <c r="C103" s="38">
        <v>10</v>
      </c>
      <c r="D103" s="38">
        <v>104</v>
      </c>
      <c r="E103" s="38">
        <v>109</v>
      </c>
      <c r="F103" s="38" t="s">
        <v>5</v>
      </c>
      <c r="G103" s="38">
        <v>5</v>
      </c>
      <c r="H103" s="38">
        <v>11</v>
      </c>
      <c r="I103" s="38">
        <v>33</v>
      </c>
      <c r="J103" s="38">
        <v>54</v>
      </c>
      <c r="K103" s="38">
        <v>73</v>
      </c>
      <c r="L103" s="35">
        <f t="shared" si="3"/>
        <v>132</v>
      </c>
      <c r="M103" s="45">
        <f t="shared" si="2"/>
        <v>403</v>
      </c>
      <c r="N103" s="10"/>
      <c r="O103" s="3"/>
    </row>
    <row r="104" spans="1:15" ht="13.5" customHeight="1" x14ac:dyDescent="0.2">
      <c r="A104" s="34">
        <v>44682</v>
      </c>
      <c r="B104" s="38" t="s">
        <v>5</v>
      </c>
      <c r="C104" s="38">
        <v>7</v>
      </c>
      <c r="D104" s="38">
        <v>80</v>
      </c>
      <c r="E104" s="38">
        <v>102</v>
      </c>
      <c r="F104" s="38" t="s">
        <v>5</v>
      </c>
      <c r="G104" s="38" t="s">
        <v>5</v>
      </c>
      <c r="H104" s="38">
        <v>11</v>
      </c>
      <c r="I104" s="38">
        <v>27</v>
      </c>
      <c r="J104" s="38">
        <v>41</v>
      </c>
      <c r="K104" s="38">
        <v>63</v>
      </c>
      <c r="L104" s="35">
        <f>SUM(J104)+(K104)</f>
        <v>104</v>
      </c>
      <c r="M104" s="45">
        <f t="shared" si="2"/>
        <v>331</v>
      </c>
      <c r="N104" s="10"/>
      <c r="O104" s="3"/>
    </row>
    <row r="105" spans="1:15" ht="13.5" customHeight="1" x14ac:dyDescent="0.2">
      <c r="A105" s="34">
        <v>44713</v>
      </c>
      <c r="B105" s="38" t="s">
        <v>5</v>
      </c>
      <c r="C105" s="38">
        <v>7</v>
      </c>
      <c r="D105" s="38">
        <v>74</v>
      </c>
      <c r="E105" s="38">
        <v>114</v>
      </c>
      <c r="F105" s="38" t="s">
        <v>5</v>
      </c>
      <c r="G105" s="38">
        <v>4</v>
      </c>
      <c r="H105" s="38">
        <v>10</v>
      </c>
      <c r="I105" s="38">
        <v>27</v>
      </c>
      <c r="J105" s="38">
        <v>34</v>
      </c>
      <c r="K105" s="38">
        <v>68</v>
      </c>
      <c r="L105" s="35">
        <f t="shared" si="3"/>
        <v>106</v>
      </c>
      <c r="M105" s="45">
        <f t="shared" si="2"/>
        <v>338</v>
      </c>
      <c r="N105" s="10"/>
      <c r="O105" s="3"/>
    </row>
    <row r="106" spans="1:15" ht="13.5" customHeight="1" x14ac:dyDescent="0.2">
      <c r="A106" s="34">
        <v>44743</v>
      </c>
      <c r="B106" s="38" t="s">
        <v>5</v>
      </c>
      <c r="C106" s="38">
        <v>11</v>
      </c>
      <c r="D106" s="38">
        <v>50</v>
      </c>
      <c r="E106" s="38">
        <v>130</v>
      </c>
      <c r="F106" s="38" t="s">
        <v>5</v>
      </c>
      <c r="G106" s="38" t="s">
        <v>5</v>
      </c>
      <c r="H106" s="38">
        <v>5</v>
      </c>
      <c r="I106" s="38">
        <v>30</v>
      </c>
      <c r="J106" s="38">
        <v>30</v>
      </c>
      <c r="K106" s="38">
        <v>70</v>
      </c>
      <c r="L106" s="35">
        <f>SUM(J106)+(K106)</f>
        <v>100</v>
      </c>
      <c r="M106" s="45">
        <f t="shared" si="2"/>
        <v>326</v>
      </c>
      <c r="N106" s="10"/>
      <c r="O106" s="3"/>
    </row>
    <row r="107" spans="1:15" ht="13.5" customHeight="1" x14ac:dyDescent="0.2">
      <c r="A107" s="34">
        <v>44774</v>
      </c>
      <c r="B107" s="38" t="s">
        <v>5</v>
      </c>
      <c r="C107" s="38">
        <v>10</v>
      </c>
      <c r="D107" s="38">
        <v>55</v>
      </c>
      <c r="E107" s="38">
        <v>142</v>
      </c>
      <c r="F107" s="38" t="s">
        <v>5</v>
      </c>
      <c r="G107" s="38">
        <v>4</v>
      </c>
      <c r="H107" s="38">
        <v>7</v>
      </c>
      <c r="I107" s="38">
        <v>27</v>
      </c>
      <c r="J107" s="38">
        <v>31</v>
      </c>
      <c r="K107" s="38">
        <v>88</v>
      </c>
      <c r="L107" s="35">
        <f t="shared" si="3"/>
        <v>123</v>
      </c>
      <c r="M107" s="45">
        <f t="shared" si="2"/>
        <v>364</v>
      </c>
      <c r="N107" s="10"/>
      <c r="O107" s="3"/>
    </row>
    <row r="108" spans="1:15" ht="13.5" customHeight="1" x14ac:dyDescent="0.2">
      <c r="A108" s="34">
        <v>44805</v>
      </c>
      <c r="B108" s="38" t="s">
        <v>5</v>
      </c>
      <c r="C108" s="38">
        <v>9</v>
      </c>
      <c r="D108" s="38">
        <v>73</v>
      </c>
      <c r="E108" s="38">
        <v>124</v>
      </c>
      <c r="F108" s="38" t="s">
        <v>5</v>
      </c>
      <c r="G108" s="38">
        <v>4</v>
      </c>
      <c r="H108" s="38">
        <v>6</v>
      </c>
      <c r="I108" s="38">
        <v>21</v>
      </c>
      <c r="J108" s="38">
        <v>46</v>
      </c>
      <c r="K108" s="38">
        <v>86</v>
      </c>
      <c r="L108" s="35">
        <f t="shared" si="3"/>
        <v>136</v>
      </c>
      <c r="M108" s="45">
        <f t="shared" si="2"/>
        <v>369</v>
      </c>
      <c r="N108" s="10"/>
      <c r="O108" s="3"/>
    </row>
    <row r="109" spans="1:15" ht="13.5" customHeight="1" x14ac:dyDescent="0.2">
      <c r="A109" s="34">
        <v>44835</v>
      </c>
      <c r="B109" s="38" t="s">
        <v>5</v>
      </c>
      <c r="C109" s="38">
        <v>5</v>
      </c>
      <c r="D109" s="38">
        <v>73</v>
      </c>
      <c r="E109" s="38">
        <v>134</v>
      </c>
      <c r="F109" s="38">
        <v>4</v>
      </c>
      <c r="G109" s="38" t="s">
        <v>5</v>
      </c>
      <c r="H109" s="38">
        <v>7</v>
      </c>
      <c r="I109" s="38">
        <v>16</v>
      </c>
      <c r="J109" s="38">
        <v>46</v>
      </c>
      <c r="K109" s="38">
        <v>92</v>
      </c>
      <c r="L109" s="35">
        <f>SUM(F109)+(J109)+(K109)</f>
        <v>142</v>
      </c>
      <c r="M109" s="45">
        <f t="shared" si="2"/>
        <v>377</v>
      </c>
      <c r="N109" s="10"/>
      <c r="O109" s="3"/>
    </row>
    <row r="110" spans="1:15" ht="13.5" customHeight="1" x14ac:dyDescent="0.2">
      <c r="A110" s="34">
        <v>44866</v>
      </c>
      <c r="B110" s="38" t="s">
        <v>5</v>
      </c>
      <c r="C110" s="38">
        <v>6</v>
      </c>
      <c r="D110" s="38">
        <v>91</v>
      </c>
      <c r="E110" s="38">
        <v>143</v>
      </c>
      <c r="F110" s="38">
        <v>4</v>
      </c>
      <c r="G110" s="38">
        <v>5</v>
      </c>
      <c r="H110" s="38">
        <v>10</v>
      </c>
      <c r="I110" s="38">
        <v>22</v>
      </c>
      <c r="J110" s="38">
        <v>58</v>
      </c>
      <c r="K110" s="38">
        <v>88</v>
      </c>
      <c r="L110" s="35">
        <f t="shared" si="3"/>
        <v>155</v>
      </c>
      <c r="M110" s="45">
        <f t="shared" si="2"/>
        <v>427</v>
      </c>
      <c r="N110" s="10"/>
      <c r="O110" s="3"/>
    </row>
    <row r="111" spans="1:15" ht="13.5" customHeight="1" x14ac:dyDescent="0.2">
      <c r="A111" s="34">
        <v>44896</v>
      </c>
      <c r="B111" s="38" t="s">
        <v>5</v>
      </c>
      <c r="C111" s="38">
        <v>7</v>
      </c>
      <c r="D111" s="38">
        <v>101</v>
      </c>
      <c r="E111" s="38">
        <v>140</v>
      </c>
      <c r="F111" s="38">
        <v>4</v>
      </c>
      <c r="G111" s="38">
        <v>9</v>
      </c>
      <c r="H111" s="38">
        <v>14</v>
      </c>
      <c r="I111" s="38">
        <v>21</v>
      </c>
      <c r="J111" s="38">
        <v>69</v>
      </c>
      <c r="K111" s="38">
        <v>99</v>
      </c>
      <c r="L111" s="35">
        <f t="shared" si="3"/>
        <v>181</v>
      </c>
      <c r="M111" s="45">
        <f t="shared" si="2"/>
        <v>464</v>
      </c>
      <c r="N111" s="10"/>
      <c r="O111" s="3"/>
    </row>
    <row r="112" spans="1:15" ht="13.5" customHeight="1" x14ac:dyDescent="0.2">
      <c r="A112" s="34">
        <v>44927</v>
      </c>
      <c r="B112" s="38" t="s">
        <v>5</v>
      </c>
      <c r="C112" s="38">
        <v>8</v>
      </c>
      <c r="D112" s="38">
        <v>109</v>
      </c>
      <c r="E112" s="38">
        <v>169</v>
      </c>
      <c r="F112" s="38">
        <v>5</v>
      </c>
      <c r="G112" s="38">
        <v>13</v>
      </c>
      <c r="H112" s="38">
        <v>13</v>
      </c>
      <c r="I112" s="38">
        <v>25</v>
      </c>
      <c r="J112" s="38">
        <v>93</v>
      </c>
      <c r="K112" s="38">
        <v>131</v>
      </c>
      <c r="L112" s="35">
        <f t="shared" si="3"/>
        <v>242</v>
      </c>
      <c r="M112" s="45">
        <f t="shared" si="2"/>
        <v>566</v>
      </c>
      <c r="N112" s="10"/>
      <c r="O112" s="3"/>
    </row>
    <row r="113" spans="1:15" ht="13.5" customHeight="1" x14ac:dyDescent="0.2">
      <c r="A113" s="34">
        <v>44958</v>
      </c>
      <c r="B113" s="38" t="s">
        <v>5</v>
      </c>
      <c r="C113" s="38">
        <v>7</v>
      </c>
      <c r="D113" s="38">
        <v>113</v>
      </c>
      <c r="E113" s="38">
        <v>165</v>
      </c>
      <c r="F113" s="38">
        <v>5</v>
      </c>
      <c r="G113" s="38">
        <v>10</v>
      </c>
      <c r="H113" s="38">
        <v>22</v>
      </c>
      <c r="I113" s="38">
        <v>21</v>
      </c>
      <c r="J113" s="38">
        <v>113</v>
      </c>
      <c r="K113" s="38">
        <v>147</v>
      </c>
      <c r="L113" s="35">
        <f t="shared" si="3"/>
        <v>275</v>
      </c>
      <c r="M113" s="45">
        <f t="shared" si="2"/>
        <v>603</v>
      </c>
      <c r="N113" s="10"/>
      <c r="O113" s="3"/>
    </row>
    <row r="114" spans="1:15" ht="13.5" customHeight="1" x14ac:dyDescent="0.2">
      <c r="A114" s="34">
        <v>44986</v>
      </c>
      <c r="B114" s="38" t="s">
        <v>5</v>
      </c>
      <c r="C114" s="38">
        <v>5</v>
      </c>
      <c r="D114" s="38">
        <v>107</v>
      </c>
      <c r="E114" s="38">
        <v>178</v>
      </c>
      <c r="F114" s="38">
        <v>7</v>
      </c>
      <c r="G114" s="38">
        <v>5</v>
      </c>
      <c r="H114" s="38">
        <v>27</v>
      </c>
      <c r="I114" s="38">
        <v>19</v>
      </c>
      <c r="J114" s="38">
        <v>160</v>
      </c>
      <c r="K114" s="38">
        <v>169</v>
      </c>
      <c r="L114" s="35">
        <f t="shared" si="3"/>
        <v>341</v>
      </c>
      <c r="M114" s="45">
        <f t="shared" si="2"/>
        <v>677</v>
      </c>
      <c r="N114" s="10"/>
      <c r="O114" s="3"/>
    </row>
    <row r="115" spans="1:15" ht="13.5" customHeight="1" x14ac:dyDescent="0.2">
      <c r="A115" s="34">
        <v>45017</v>
      </c>
      <c r="B115" s="38">
        <v>4</v>
      </c>
      <c r="C115" s="38" t="s">
        <v>5</v>
      </c>
      <c r="D115" s="38">
        <v>104</v>
      </c>
      <c r="E115" s="38">
        <v>179</v>
      </c>
      <c r="F115" s="38" t="s">
        <v>5</v>
      </c>
      <c r="G115" s="38">
        <v>5</v>
      </c>
      <c r="H115" s="38">
        <v>21</v>
      </c>
      <c r="I115" s="38">
        <v>22</v>
      </c>
      <c r="J115" s="38">
        <v>156</v>
      </c>
      <c r="K115" s="38">
        <v>192</v>
      </c>
      <c r="L115" s="35">
        <f t="shared" si="3"/>
        <v>353</v>
      </c>
      <c r="M115" s="45">
        <f t="shared" si="2"/>
        <v>683</v>
      </c>
      <c r="N115" s="10"/>
      <c r="O115" s="3"/>
    </row>
    <row r="116" spans="1:15" ht="13.5" customHeight="1" x14ac:dyDescent="0.2">
      <c r="A116" s="34">
        <v>45047</v>
      </c>
      <c r="B116" s="38">
        <v>4</v>
      </c>
      <c r="C116" s="38">
        <v>4</v>
      </c>
      <c r="D116" s="38">
        <v>106</v>
      </c>
      <c r="E116" s="38">
        <v>186</v>
      </c>
      <c r="F116" s="38" t="s">
        <v>5</v>
      </c>
      <c r="G116" s="38">
        <v>5</v>
      </c>
      <c r="H116" s="38">
        <v>25</v>
      </c>
      <c r="I116" s="38">
        <v>19</v>
      </c>
      <c r="J116" s="38">
        <v>167</v>
      </c>
      <c r="K116" s="38">
        <v>173</v>
      </c>
      <c r="L116" s="35">
        <f t="shared" si="3"/>
        <v>345</v>
      </c>
      <c r="M116" s="45">
        <f t="shared" ref="M116:M124" si="4">SUM(B116:K116)</f>
        <v>689</v>
      </c>
      <c r="N116" s="10"/>
      <c r="O116" s="3"/>
    </row>
    <row r="117" spans="1:15" ht="13.5" customHeight="1" x14ac:dyDescent="0.2">
      <c r="A117" s="34">
        <v>45078</v>
      </c>
      <c r="B117" s="38">
        <v>4</v>
      </c>
      <c r="C117" s="38">
        <v>4</v>
      </c>
      <c r="D117" s="38">
        <v>121</v>
      </c>
      <c r="E117" s="38">
        <v>201</v>
      </c>
      <c r="F117" s="38">
        <v>5</v>
      </c>
      <c r="G117" s="38">
        <v>4</v>
      </c>
      <c r="H117" s="38">
        <v>26</v>
      </c>
      <c r="I117" s="38">
        <v>24</v>
      </c>
      <c r="J117" s="38">
        <v>147</v>
      </c>
      <c r="K117" s="38">
        <v>181</v>
      </c>
      <c r="L117" s="35">
        <f t="shared" si="3"/>
        <v>337</v>
      </c>
      <c r="M117" s="45">
        <f t="shared" si="4"/>
        <v>717</v>
      </c>
      <c r="N117" s="10"/>
      <c r="O117" s="3"/>
    </row>
    <row r="118" spans="1:15" ht="13.5" customHeight="1" x14ac:dyDescent="0.2">
      <c r="A118" s="34">
        <v>45108</v>
      </c>
      <c r="B118" s="38" t="s">
        <v>5</v>
      </c>
      <c r="C118" s="38">
        <v>7</v>
      </c>
      <c r="D118" s="38">
        <v>105</v>
      </c>
      <c r="E118" s="38">
        <v>218</v>
      </c>
      <c r="F118" s="38" t="s">
        <v>5</v>
      </c>
      <c r="G118" s="38">
        <v>12</v>
      </c>
      <c r="H118" s="38">
        <v>18</v>
      </c>
      <c r="I118" s="38">
        <v>29</v>
      </c>
      <c r="J118" s="38">
        <v>98</v>
      </c>
      <c r="K118" s="38">
        <v>228</v>
      </c>
      <c r="L118" s="35">
        <f t="shared" si="3"/>
        <v>338</v>
      </c>
      <c r="M118" s="45">
        <f t="shared" si="4"/>
        <v>715</v>
      </c>
      <c r="N118" s="10"/>
      <c r="O118" s="3"/>
    </row>
    <row r="119" spans="1:15" ht="13.5" customHeight="1" x14ac:dyDescent="0.2">
      <c r="A119" s="34">
        <v>45139</v>
      </c>
      <c r="B119" s="38" t="s">
        <v>5</v>
      </c>
      <c r="C119" s="38">
        <v>9</v>
      </c>
      <c r="D119" s="38">
        <v>114</v>
      </c>
      <c r="E119" s="38">
        <v>212</v>
      </c>
      <c r="F119" s="38">
        <v>5</v>
      </c>
      <c r="G119" s="38">
        <v>10</v>
      </c>
      <c r="H119" s="38">
        <v>23</v>
      </c>
      <c r="I119" s="38">
        <v>21</v>
      </c>
      <c r="J119" s="38">
        <v>122</v>
      </c>
      <c r="K119" s="38">
        <v>240</v>
      </c>
      <c r="L119" s="35">
        <f t="shared" si="3"/>
        <v>377</v>
      </c>
      <c r="M119" s="45">
        <f t="shared" si="4"/>
        <v>756</v>
      </c>
      <c r="N119" s="10"/>
      <c r="O119" s="3"/>
    </row>
    <row r="120" spans="1:15" ht="13.5" customHeight="1" x14ac:dyDescent="0.2">
      <c r="A120" s="34">
        <v>45170</v>
      </c>
      <c r="B120" s="38" t="s">
        <v>5</v>
      </c>
      <c r="C120" s="38">
        <v>11</v>
      </c>
      <c r="D120" s="38">
        <v>116</v>
      </c>
      <c r="E120" s="38">
        <v>205</v>
      </c>
      <c r="F120" s="38">
        <v>4</v>
      </c>
      <c r="G120" s="38">
        <v>9</v>
      </c>
      <c r="H120" s="38">
        <v>24</v>
      </c>
      <c r="I120" s="38">
        <v>23</v>
      </c>
      <c r="J120" s="38">
        <v>151</v>
      </c>
      <c r="K120" s="38">
        <v>216</v>
      </c>
      <c r="L120" s="35">
        <f t="shared" si="3"/>
        <v>380</v>
      </c>
      <c r="M120" s="45">
        <f t="shared" si="4"/>
        <v>759</v>
      </c>
      <c r="N120" s="10"/>
      <c r="O120" s="3"/>
    </row>
    <row r="121" spans="1:15" ht="13.5" customHeight="1" x14ac:dyDescent="0.2">
      <c r="A121" s="34">
        <v>45200</v>
      </c>
      <c r="B121" s="38">
        <v>9</v>
      </c>
      <c r="C121" s="38">
        <v>10</v>
      </c>
      <c r="D121" s="38">
        <v>133</v>
      </c>
      <c r="E121" s="38">
        <v>211</v>
      </c>
      <c r="F121" s="38" t="s">
        <v>5</v>
      </c>
      <c r="G121" s="38">
        <v>8</v>
      </c>
      <c r="H121" s="38">
        <v>34</v>
      </c>
      <c r="I121" s="38">
        <v>24</v>
      </c>
      <c r="J121" s="38">
        <v>177</v>
      </c>
      <c r="K121" s="38">
        <v>243</v>
      </c>
      <c r="L121" s="35">
        <f t="shared" si="3"/>
        <v>428</v>
      </c>
      <c r="M121" s="45">
        <f t="shared" si="4"/>
        <v>849</v>
      </c>
      <c r="N121" s="10"/>
      <c r="O121" s="3"/>
    </row>
    <row r="122" spans="1:15" ht="13.5" customHeight="1" x14ac:dyDescent="0.2">
      <c r="A122" s="34">
        <v>45231</v>
      </c>
      <c r="B122" s="38">
        <v>16</v>
      </c>
      <c r="C122" s="38">
        <v>6</v>
      </c>
      <c r="D122" s="38">
        <v>146</v>
      </c>
      <c r="E122" s="38">
        <v>240</v>
      </c>
      <c r="F122" s="38">
        <v>6</v>
      </c>
      <c r="G122" s="38">
        <v>13</v>
      </c>
      <c r="H122" s="38">
        <v>39</v>
      </c>
      <c r="I122" s="38">
        <v>24</v>
      </c>
      <c r="J122" s="38">
        <v>212</v>
      </c>
      <c r="K122" s="38">
        <v>240</v>
      </c>
      <c r="L122" s="35">
        <f t="shared" si="3"/>
        <v>471</v>
      </c>
      <c r="M122" s="45">
        <f t="shared" si="4"/>
        <v>942</v>
      </c>
      <c r="N122" s="10"/>
      <c r="O122" s="3"/>
    </row>
    <row r="123" spans="1:15" ht="13.5" customHeight="1" x14ac:dyDescent="0.2">
      <c r="A123" s="34">
        <v>45261</v>
      </c>
      <c r="B123" s="38">
        <v>11</v>
      </c>
      <c r="C123" s="38">
        <v>16</v>
      </c>
      <c r="D123" s="38">
        <v>153</v>
      </c>
      <c r="E123" s="38">
        <v>265</v>
      </c>
      <c r="F123" s="38">
        <v>10</v>
      </c>
      <c r="G123" s="38">
        <v>10</v>
      </c>
      <c r="H123" s="38">
        <v>35</v>
      </c>
      <c r="I123" s="38">
        <v>29</v>
      </c>
      <c r="J123" s="38">
        <v>234</v>
      </c>
      <c r="K123" s="38">
        <v>260</v>
      </c>
      <c r="L123" s="35">
        <f t="shared" si="3"/>
        <v>514</v>
      </c>
      <c r="M123" s="45">
        <f t="shared" si="4"/>
        <v>1023</v>
      </c>
      <c r="N123" s="10"/>
      <c r="O123" s="3"/>
    </row>
    <row r="124" spans="1:15" ht="13.5" customHeight="1" x14ac:dyDescent="0.2">
      <c r="A124" s="34">
        <v>45383</v>
      </c>
      <c r="B124" s="38">
        <v>11</v>
      </c>
      <c r="C124" s="38">
        <v>18</v>
      </c>
      <c r="D124" s="38">
        <v>156</v>
      </c>
      <c r="E124" s="38">
        <v>275</v>
      </c>
      <c r="F124" s="38">
        <v>15</v>
      </c>
      <c r="G124" s="38">
        <v>16</v>
      </c>
      <c r="H124" s="38">
        <v>26</v>
      </c>
      <c r="I124" s="38">
        <v>26</v>
      </c>
      <c r="J124" s="38">
        <v>238</v>
      </c>
      <c r="K124" s="38">
        <v>310</v>
      </c>
      <c r="L124" s="35">
        <f t="shared" si="3"/>
        <v>579</v>
      </c>
      <c r="M124" s="45">
        <f t="shared" si="4"/>
        <v>1091</v>
      </c>
      <c r="N124" s="10"/>
      <c r="O124" s="3"/>
    </row>
    <row r="125" spans="1:15" ht="13.5" customHeight="1" x14ac:dyDescent="0.2">
      <c r="A125" s="34">
        <v>45413</v>
      </c>
      <c r="B125" s="38">
        <v>7</v>
      </c>
      <c r="C125" s="38">
        <v>23</v>
      </c>
      <c r="D125" s="38">
        <v>157</v>
      </c>
      <c r="E125" s="38">
        <v>263</v>
      </c>
      <c r="F125" s="38">
        <v>12</v>
      </c>
      <c r="G125" s="38">
        <v>16</v>
      </c>
      <c r="H125" s="38">
        <v>22</v>
      </c>
      <c r="I125" s="38">
        <v>26</v>
      </c>
      <c r="J125" s="38">
        <v>223</v>
      </c>
      <c r="K125" s="38">
        <v>304</v>
      </c>
      <c r="L125" s="35">
        <f t="shared" ref="L125:L126" si="5">SUM(F125)+(G125)+(J125)+(K125)</f>
        <v>555</v>
      </c>
      <c r="M125" s="45">
        <f t="shared" ref="M125:M126" si="6">SUM(B125:K125)</f>
        <v>1053</v>
      </c>
      <c r="N125" s="10"/>
      <c r="O125" s="3"/>
    </row>
    <row r="126" spans="1:15" ht="13.5" customHeight="1" x14ac:dyDescent="0.2">
      <c r="A126" s="34">
        <v>45444</v>
      </c>
      <c r="B126" s="38">
        <v>8</v>
      </c>
      <c r="C126" s="38">
        <v>17</v>
      </c>
      <c r="D126" s="38">
        <v>155</v>
      </c>
      <c r="E126" s="38">
        <v>275</v>
      </c>
      <c r="F126" s="38">
        <v>12</v>
      </c>
      <c r="G126" s="38">
        <v>17</v>
      </c>
      <c r="H126" s="38">
        <v>17</v>
      </c>
      <c r="I126" s="38">
        <v>24</v>
      </c>
      <c r="J126" s="38">
        <v>208</v>
      </c>
      <c r="K126" s="38">
        <v>299</v>
      </c>
      <c r="L126" s="35">
        <f t="shared" si="5"/>
        <v>536</v>
      </c>
      <c r="M126" s="45">
        <f t="shared" si="6"/>
        <v>1032</v>
      </c>
      <c r="N126" s="10"/>
      <c r="O126" s="3"/>
    </row>
    <row r="127" spans="1:15" ht="13.5" customHeight="1" x14ac:dyDescent="0.2">
      <c r="A127" s="34">
        <v>45474</v>
      </c>
      <c r="B127" s="38">
        <v>5</v>
      </c>
      <c r="C127" s="38">
        <v>19</v>
      </c>
      <c r="D127" s="38">
        <v>93</v>
      </c>
      <c r="E127" s="38">
        <v>342</v>
      </c>
      <c r="F127" s="38">
        <v>6</v>
      </c>
      <c r="G127" s="38">
        <v>24</v>
      </c>
      <c r="H127" s="38">
        <v>10</v>
      </c>
      <c r="I127" s="38">
        <v>35</v>
      </c>
      <c r="J127" s="38">
        <v>93</v>
      </c>
      <c r="K127" s="38">
        <v>404</v>
      </c>
      <c r="L127" s="35">
        <f t="shared" ref="L127:L130" si="7">SUM(F127)+(G127)+(J127)+(K127)</f>
        <v>527</v>
      </c>
      <c r="M127" s="45">
        <f t="shared" ref="M127:M130" si="8">SUM(B127:K127)</f>
        <v>1031</v>
      </c>
      <c r="N127" s="10"/>
      <c r="O127" s="3"/>
    </row>
    <row r="128" spans="1:15" ht="13.5" customHeight="1" x14ac:dyDescent="0.2">
      <c r="A128" s="34">
        <v>45505</v>
      </c>
      <c r="B128" s="38">
        <v>6</v>
      </c>
      <c r="C128" s="38">
        <v>14</v>
      </c>
      <c r="D128" s="38">
        <v>128</v>
      </c>
      <c r="E128" s="38">
        <v>296</v>
      </c>
      <c r="F128" s="38">
        <v>7</v>
      </c>
      <c r="G128" s="38">
        <v>32</v>
      </c>
      <c r="H128" s="38">
        <v>15</v>
      </c>
      <c r="I128" s="38">
        <v>32</v>
      </c>
      <c r="J128" s="38">
        <v>151</v>
      </c>
      <c r="K128" s="38">
        <v>328</v>
      </c>
      <c r="L128" s="35">
        <f t="shared" si="7"/>
        <v>518</v>
      </c>
      <c r="M128" s="45">
        <f t="shared" si="8"/>
        <v>1009</v>
      </c>
      <c r="N128" s="10"/>
      <c r="O128" s="3"/>
    </row>
    <row r="129" spans="1:15" ht="13.5" customHeight="1" x14ac:dyDescent="0.2">
      <c r="A129" s="34">
        <v>45536</v>
      </c>
      <c r="B129" s="38">
        <v>6</v>
      </c>
      <c r="C129" s="38">
        <v>1</v>
      </c>
      <c r="D129" s="38">
        <v>142</v>
      </c>
      <c r="E129" s="38">
        <v>298</v>
      </c>
      <c r="F129" s="38">
        <v>12</v>
      </c>
      <c r="G129" s="38">
        <v>15</v>
      </c>
      <c r="H129" s="38">
        <v>13</v>
      </c>
      <c r="I129" s="38">
        <v>30</v>
      </c>
      <c r="J129" s="38">
        <v>169</v>
      </c>
      <c r="K129" s="38">
        <v>334</v>
      </c>
      <c r="L129" s="35">
        <f t="shared" si="7"/>
        <v>530</v>
      </c>
      <c r="M129" s="45">
        <f t="shared" si="8"/>
        <v>1020</v>
      </c>
      <c r="N129" s="10"/>
      <c r="O129" s="3"/>
    </row>
    <row r="130" spans="1:15" ht="13.5" customHeight="1" x14ac:dyDescent="0.2">
      <c r="A130" s="34">
        <v>45566</v>
      </c>
      <c r="B130" s="38">
        <v>7</v>
      </c>
      <c r="C130" s="38">
        <v>13</v>
      </c>
      <c r="D130" s="38">
        <v>168</v>
      </c>
      <c r="E130" s="38">
        <v>283</v>
      </c>
      <c r="F130" s="38">
        <v>11</v>
      </c>
      <c r="G130" s="38">
        <v>19</v>
      </c>
      <c r="H130" s="38">
        <v>17</v>
      </c>
      <c r="I130" s="38">
        <v>29</v>
      </c>
      <c r="J130" s="38">
        <v>192</v>
      </c>
      <c r="K130" s="38">
        <v>294</v>
      </c>
      <c r="L130" s="35">
        <f t="shared" si="7"/>
        <v>516</v>
      </c>
      <c r="M130" s="45">
        <f t="shared" si="8"/>
        <v>1033</v>
      </c>
      <c r="N130" s="10"/>
      <c r="O130" s="3"/>
    </row>
    <row r="131" spans="1:15" ht="15.75" customHeight="1" x14ac:dyDescent="0.2">
      <c r="A131" s="34"/>
      <c r="B131" s="37"/>
      <c r="C131" s="37"/>
      <c r="D131" s="37"/>
      <c r="E131" s="37"/>
      <c r="F131" s="37"/>
      <c r="G131" s="37"/>
      <c r="H131" s="37"/>
      <c r="I131" s="37"/>
      <c r="J131" s="36"/>
      <c r="K131" s="36"/>
      <c r="L131" s="35">
        <f t="shared" si="3"/>
        <v>0</v>
      </c>
      <c r="M131" s="45">
        <f t="shared" si="2"/>
        <v>0</v>
      </c>
      <c r="N131" s="10"/>
      <c r="O131" s="3"/>
    </row>
    <row r="132" spans="1:15" ht="13.5" customHeight="1" x14ac:dyDescent="0.2">
      <c r="A132" s="14"/>
      <c r="B132" s="15"/>
      <c r="C132" s="15"/>
      <c r="D132" s="15"/>
      <c r="E132" s="15"/>
      <c r="F132" s="15"/>
      <c r="G132" s="15"/>
      <c r="H132" s="15"/>
      <c r="I132" s="15"/>
      <c r="J132" s="15"/>
      <c r="K132" s="15"/>
      <c r="L132" s="15"/>
      <c r="M132" s="47"/>
      <c r="N132" s="10"/>
      <c r="O132" s="3"/>
    </row>
    <row r="133" spans="1:15" ht="15.75" customHeight="1" x14ac:dyDescent="0.2">
      <c r="A133" s="14"/>
      <c r="B133" s="15"/>
      <c r="C133" s="15"/>
      <c r="D133" s="15"/>
      <c r="E133" s="15"/>
      <c r="F133" s="15"/>
      <c r="G133" s="15"/>
      <c r="H133" s="15"/>
      <c r="I133" s="15"/>
      <c r="J133" s="15"/>
      <c r="K133" s="15"/>
      <c r="L133" s="15"/>
      <c r="M133" s="47"/>
      <c r="N133" s="10"/>
      <c r="O133" s="3"/>
    </row>
    <row r="134" spans="1:15" ht="15.75" customHeight="1" x14ac:dyDescent="0.2">
      <c r="A134" s="14" t="s">
        <v>6</v>
      </c>
      <c r="B134" s="15"/>
      <c r="C134" s="15"/>
      <c r="D134" s="15"/>
      <c r="E134" s="15"/>
      <c r="F134" s="15"/>
      <c r="G134" s="15"/>
      <c r="H134" s="15"/>
      <c r="I134" s="15"/>
      <c r="J134" s="15"/>
      <c r="K134" s="15"/>
      <c r="L134" s="15"/>
      <c r="M134" s="47"/>
      <c r="N134" s="10"/>
      <c r="O134" s="3"/>
    </row>
    <row r="135" spans="1:15" ht="15.75" customHeight="1" x14ac:dyDescent="0.2">
      <c r="A135" s="14"/>
      <c r="B135" s="15"/>
      <c r="C135" s="15"/>
      <c r="D135" s="15"/>
      <c r="E135" s="15"/>
      <c r="F135" s="15"/>
      <c r="G135" s="15"/>
      <c r="H135" s="15"/>
      <c r="I135" s="15"/>
      <c r="J135" s="15"/>
      <c r="K135" s="15"/>
      <c r="L135" s="15"/>
      <c r="M135" s="47"/>
      <c r="N135" s="10"/>
      <c r="O135" s="3"/>
    </row>
    <row r="136" spans="1:15" ht="15.75" customHeight="1" x14ac:dyDescent="0.2">
      <c r="A136" s="14"/>
      <c r="B136" s="15"/>
      <c r="C136" s="15"/>
      <c r="D136" s="15"/>
      <c r="E136" s="15"/>
      <c r="F136" s="15"/>
      <c r="G136" s="15"/>
      <c r="H136" s="15"/>
      <c r="I136" s="15"/>
      <c r="J136" s="15"/>
      <c r="K136" s="15"/>
      <c r="L136" s="15"/>
      <c r="M136" s="47"/>
      <c r="N136" s="10"/>
      <c r="O136" s="3"/>
    </row>
    <row r="137" spans="1:15" ht="15.75" customHeight="1" x14ac:dyDescent="0.2">
      <c r="A137" s="14"/>
      <c r="B137" s="15"/>
      <c r="C137" s="15"/>
      <c r="D137" s="15"/>
      <c r="E137" s="15"/>
      <c r="F137" s="15"/>
      <c r="G137" s="15"/>
      <c r="H137" s="15"/>
      <c r="I137" s="15"/>
      <c r="J137" s="15"/>
      <c r="K137" s="15"/>
      <c r="L137" s="15"/>
      <c r="M137" s="47"/>
      <c r="N137" s="10"/>
      <c r="O137" s="3"/>
    </row>
    <row r="138" spans="1:15" ht="15.75" customHeight="1" x14ac:dyDescent="0.2">
      <c r="A138" s="14"/>
      <c r="B138" s="15"/>
      <c r="C138" s="15"/>
      <c r="D138" s="15"/>
      <c r="E138" s="15"/>
      <c r="F138" s="15"/>
      <c r="G138" s="15"/>
      <c r="H138" s="15"/>
      <c r="I138" s="15"/>
      <c r="J138" s="15"/>
      <c r="K138" s="15"/>
      <c r="L138" s="15"/>
      <c r="M138" s="47"/>
      <c r="N138" s="10"/>
      <c r="O138" s="3"/>
    </row>
    <row r="139" spans="1:15" ht="15.75" customHeight="1" x14ac:dyDescent="0.2">
      <c r="A139" s="14"/>
      <c r="B139" s="15"/>
      <c r="C139" s="15"/>
      <c r="D139" s="15"/>
      <c r="E139" s="15"/>
      <c r="F139" s="15"/>
      <c r="G139" s="15"/>
      <c r="H139" s="15"/>
      <c r="I139" s="15"/>
      <c r="J139" s="15"/>
      <c r="K139" s="15"/>
      <c r="L139" s="15"/>
      <c r="M139" s="47"/>
      <c r="N139" s="10"/>
      <c r="O139" s="3"/>
    </row>
    <row r="140" spans="1:15" ht="15.75" customHeight="1" x14ac:dyDescent="0.2">
      <c r="A140" s="14"/>
      <c r="B140" s="15"/>
      <c r="C140" s="15"/>
      <c r="D140" s="15"/>
      <c r="E140" s="15"/>
      <c r="F140" s="15"/>
      <c r="G140" s="15"/>
      <c r="H140" s="15"/>
      <c r="I140" s="15"/>
      <c r="J140" s="15"/>
      <c r="K140" s="15"/>
      <c r="L140" s="15"/>
      <c r="M140" s="47"/>
      <c r="N140" s="10"/>
      <c r="O140" s="3"/>
    </row>
    <row r="141" spans="1:15" ht="15.75" customHeight="1" x14ac:dyDescent="0.2">
      <c r="A141" s="14"/>
      <c r="B141" s="15"/>
      <c r="C141" s="15"/>
      <c r="D141" s="15"/>
      <c r="E141" s="15"/>
      <c r="F141" s="15"/>
      <c r="G141" s="15"/>
      <c r="H141" s="15"/>
      <c r="I141" s="15"/>
      <c r="J141" s="15"/>
      <c r="K141" s="15"/>
      <c r="L141" s="15"/>
      <c r="M141" s="47"/>
      <c r="N141" s="10"/>
      <c r="O141" s="3"/>
    </row>
    <row r="142" spans="1:15" ht="15.75" customHeight="1" x14ac:dyDescent="0.2">
      <c r="A142" s="14"/>
      <c r="B142" s="15"/>
      <c r="C142" s="15"/>
      <c r="D142" s="15"/>
      <c r="E142" s="15"/>
      <c r="F142" s="15"/>
      <c r="G142" s="15"/>
      <c r="H142" s="15"/>
      <c r="I142" s="15"/>
      <c r="J142" s="15"/>
      <c r="K142" s="15"/>
      <c r="L142" s="15"/>
      <c r="M142" s="47"/>
      <c r="N142" s="10"/>
      <c r="O142" s="3"/>
    </row>
    <row r="143" spans="1:15" ht="15.75" customHeight="1" x14ac:dyDescent="0.2">
      <c r="A143" s="14"/>
      <c r="B143" s="15"/>
      <c r="C143" s="15"/>
      <c r="D143" s="15"/>
      <c r="E143" s="15"/>
      <c r="F143" s="15"/>
      <c r="G143" s="15"/>
      <c r="H143" s="15"/>
      <c r="I143" s="15"/>
      <c r="J143" s="15"/>
      <c r="K143" s="15"/>
      <c r="L143" s="15"/>
      <c r="M143" s="47"/>
      <c r="N143" s="10"/>
      <c r="O143" s="3"/>
    </row>
    <row r="144" spans="1:15" ht="15.75" customHeight="1" x14ac:dyDescent="0.2">
      <c r="A144" s="14"/>
      <c r="B144" s="15"/>
      <c r="C144" s="15"/>
      <c r="D144" s="15"/>
      <c r="E144" s="15"/>
      <c r="F144" s="15"/>
      <c r="G144" s="15"/>
      <c r="H144" s="15"/>
      <c r="I144" s="15"/>
      <c r="J144" s="15"/>
      <c r="K144" s="15"/>
      <c r="L144" s="15"/>
      <c r="M144" s="47"/>
      <c r="N144" s="10"/>
      <c r="O144" s="3"/>
    </row>
    <row r="145" spans="1:15" ht="15.75" customHeight="1" x14ac:dyDescent="0.2">
      <c r="A145" s="14"/>
      <c r="B145" s="15"/>
      <c r="C145" s="15"/>
      <c r="D145" s="15"/>
      <c r="E145" s="15"/>
      <c r="F145" s="15"/>
      <c r="G145" s="15"/>
      <c r="H145" s="15"/>
      <c r="I145" s="15"/>
      <c r="J145" s="15"/>
      <c r="K145" s="15"/>
      <c r="L145" s="15"/>
      <c r="M145" s="47"/>
      <c r="N145" s="10"/>
      <c r="O145" s="3"/>
    </row>
    <row r="146" spans="1:15" ht="15.75" customHeight="1" x14ac:dyDescent="0.2">
      <c r="A146" s="14"/>
      <c r="B146" s="15"/>
      <c r="C146" s="15"/>
      <c r="D146" s="15"/>
      <c r="E146" s="15"/>
      <c r="F146" s="15"/>
      <c r="G146" s="15"/>
      <c r="H146" s="15"/>
      <c r="I146" s="15"/>
      <c r="J146" s="15"/>
      <c r="K146" s="15"/>
      <c r="L146" s="15"/>
      <c r="M146" s="47"/>
      <c r="N146" s="10"/>
      <c r="O146" s="3"/>
    </row>
    <row r="147" spans="1:15" ht="15.75" customHeight="1" x14ac:dyDescent="0.2">
      <c r="A147" s="14"/>
      <c r="B147" s="15"/>
      <c r="C147" s="15"/>
      <c r="D147" s="15"/>
      <c r="E147" s="15"/>
      <c r="F147" s="15"/>
      <c r="G147" s="15"/>
      <c r="H147" s="15"/>
      <c r="I147" s="15"/>
      <c r="J147" s="15"/>
      <c r="K147" s="15"/>
      <c r="L147" s="15"/>
      <c r="M147" s="47"/>
      <c r="N147" s="10"/>
      <c r="O147" s="3"/>
    </row>
    <row r="148" spans="1:15" ht="15.75" customHeight="1" x14ac:dyDescent="0.2">
      <c r="A148" s="14"/>
      <c r="B148" s="15"/>
      <c r="C148" s="15"/>
      <c r="D148" s="15"/>
      <c r="E148" s="15"/>
      <c r="F148" s="15"/>
      <c r="G148" s="15"/>
      <c r="H148" s="15"/>
      <c r="I148" s="15"/>
      <c r="J148" s="15"/>
      <c r="K148" s="15"/>
      <c r="L148" s="15"/>
      <c r="M148" s="47"/>
      <c r="N148" s="10"/>
      <c r="O148" s="3"/>
    </row>
    <row r="149" spans="1:15" ht="15.75" customHeight="1" x14ac:dyDescent="0.2">
      <c r="A149" s="14"/>
      <c r="B149" s="15"/>
      <c r="C149" s="15"/>
      <c r="D149" s="15"/>
      <c r="E149" s="15"/>
      <c r="F149" s="15"/>
      <c r="G149" s="15"/>
      <c r="H149" s="15"/>
      <c r="I149" s="15"/>
      <c r="J149" s="15"/>
      <c r="K149" s="15"/>
      <c r="L149" s="15"/>
      <c r="M149" s="47"/>
      <c r="N149" s="10"/>
      <c r="O149" s="3"/>
    </row>
    <row r="150" spans="1:15" ht="15.75" customHeight="1" x14ac:dyDescent="0.2">
      <c r="A150" s="14"/>
      <c r="B150" s="15"/>
      <c r="C150" s="15"/>
      <c r="D150" s="15"/>
      <c r="E150" s="15"/>
      <c r="F150" s="15"/>
      <c r="G150" s="15"/>
      <c r="H150" s="15"/>
      <c r="I150" s="15"/>
      <c r="J150" s="15"/>
      <c r="K150" s="15"/>
      <c r="L150" s="15"/>
      <c r="M150" s="47"/>
      <c r="N150" s="10"/>
      <c r="O150" s="3"/>
    </row>
    <row r="151" spans="1:15" ht="15.75" customHeight="1" x14ac:dyDescent="0.2">
      <c r="A151" s="14"/>
      <c r="B151" s="15"/>
      <c r="C151" s="15"/>
      <c r="D151" s="15"/>
      <c r="E151" s="15"/>
      <c r="F151" s="15"/>
      <c r="G151" s="15"/>
      <c r="H151" s="15"/>
      <c r="I151" s="15"/>
      <c r="J151" s="15"/>
      <c r="K151" s="15"/>
      <c r="L151" s="15"/>
      <c r="M151" s="47"/>
      <c r="N151" s="10"/>
      <c r="O151" s="3"/>
    </row>
    <row r="152" spans="1:15" ht="15.75" customHeight="1" x14ac:dyDescent="0.2">
      <c r="A152" s="14"/>
      <c r="B152" s="15"/>
      <c r="C152" s="15"/>
      <c r="D152" s="15"/>
      <c r="E152" s="15"/>
      <c r="F152" s="15"/>
      <c r="G152" s="15"/>
      <c r="H152" s="15"/>
      <c r="I152" s="15"/>
      <c r="J152" s="15"/>
      <c r="K152" s="15"/>
      <c r="L152" s="15"/>
      <c r="M152" s="47"/>
      <c r="N152" s="10"/>
      <c r="O152" s="3"/>
    </row>
    <row r="153" spans="1:15" ht="15.75" customHeight="1" x14ac:dyDescent="0.2">
      <c r="A153" s="14"/>
      <c r="B153" s="15"/>
      <c r="C153" s="15"/>
      <c r="D153" s="15"/>
      <c r="E153" s="15"/>
      <c r="F153" s="15"/>
      <c r="G153" s="15"/>
      <c r="H153" s="15"/>
      <c r="I153" s="15"/>
      <c r="J153" s="15"/>
      <c r="K153" s="15"/>
      <c r="L153" s="15"/>
      <c r="M153" s="47"/>
      <c r="N153" s="10"/>
      <c r="O153" s="3"/>
    </row>
    <row r="154" spans="1:15" ht="15.75" customHeight="1" x14ac:dyDescent="0.2">
      <c r="A154" s="14"/>
      <c r="B154" s="15"/>
      <c r="C154" s="15"/>
      <c r="D154" s="15"/>
      <c r="E154" s="15"/>
      <c r="F154" s="15"/>
      <c r="G154" s="15"/>
      <c r="H154" s="15"/>
      <c r="I154" s="15"/>
      <c r="J154" s="15"/>
      <c r="K154" s="15"/>
      <c r="L154" s="15"/>
      <c r="M154" s="47"/>
      <c r="N154" s="10"/>
      <c r="O154" s="3"/>
    </row>
    <row r="155" spans="1:15" ht="15.75" customHeight="1" x14ac:dyDescent="0.2">
      <c r="A155" s="14"/>
      <c r="B155" s="15"/>
      <c r="C155" s="15"/>
      <c r="D155" s="15"/>
      <c r="E155" s="15"/>
      <c r="F155" s="15"/>
      <c r="G155" s="15"/>
      <c r="H155" s="15"/>
      <c r="I155" s="15"/>
      <c r="J155" s="15"/>
      <c r="K155" s="15"/>
      <c r="L155" s="15"/>
      <c r="M155" s="47"/>
      <c r="N155" s="10"/>
      <c r="O155" s="3"/>
    </row>
    <row r="156" spans="1:15" ht="15.75" customHeight="1" x14ac:dyDescent="0.2">
      <c r="A156" s="14"/>
      <c r="B156" s="15"/>
      <c r="C156" s="15"/>
      <c r="D156" s="15"/>
      <c r="E156" s="15"/>
      <c r="F156" s="15"/>
      <c r="G156" s="15"/>
      <c r="H156" s="15"/>
      <c r="I156" s="15"/>
      <c r="J156" s="15"/>
      <c r="K156" s="15"/>
      <c r="L156" s="15"/>
      <c r="M156" s="47"/>
      <c r="N156" s="10"/>
      <c r="O156" s="3"/>
    </row>
    <row r="157" spans="1:15" ht="15.75" customHeight="1" x14ac:dyDescent="0.2">
      <c r="A157" s="14"/>
      <c r="B157" s="15"/>
      <c r="C157" s="15"/>
      <c r="D157" s="15"/>
      <c r="E157" s="15"/>
      <c r="F157" s="15"/>
      <c r="G157" s="15"/>
      <c r="H157" s="15"/>
      <c r="I157" s="15"/>
      <c r="J157" s="15"/>
      <c r="K157" s="15"/>
      <c r="L157" s="15"/>
      <c r="M157" s="47"/>
      <c r="N157" s="10"/>
      <c r="O157" s="3"/>
    </row>
    <row r="159" spans="1:15" ht="16.5" customHeight="1" x14ac:dyDescent="0.2">
      <c r="M159" s="47"/>
      <c r="N159" s="10"/>
      <c r="O159" s="3"/>
    </row>
    <row r="160" spans="1:15" x14ac:dyDescent="0.2">
      <c r="B160" s="7"/>
      <c r="C160" s="7"/>
      <c r="D160" s="7"/>
      <c r="E160" s="7"/>
      <c r="F160" s="7"/>
      <c r="G160" s="7"/>
      <c r="H160" s="7"/>
      <c r="I160" s="7"/>
      <c r="J160" s="7"/>
      <c r="K160" s="7"/>
      <c r="L160" s="24"/>
      <c r="M160" s="49"/>
      <c r="N160" s="5"/>
    </row>
    <row r="161" spans="1:14" x14ac:dyDescent="0.2">
      <c r="A161" s="21"/>
      <c r="B161" s="7"/>
      <c r="C161" s="7"/>
      <c r="D161" s="7"/>
      <c r="E161" s="7"/>
      <c r="F161" s="7"/>
      <c r="G161" s="7"/>
      <c r="H161" s="7"/>
      <c r="I161" s="7"/>
      <c r="J161" s="7"/>
      <c r="K161" s="7"/>
      <c r="L161" s="24"/>
      <c r="M161" s="49"/>
      <c r="N161" s="5"/>
    </row>
    <row r="162" spans="1:14" x14ac:dyDescent="0.2">
      <c r="A162" s="4"/>
      <c r="B162" s="7"/>
      <c r="C162" s="7"/>
      <c r="D162" s="7"/>
      <c r="E162" s="7"/>
      <c r="F162" s="7"/>
      <c r="G162" s="7"/>
      <c r="H162" s="7"/>
      <c r="I162" s="7"/>
      <c r="J162" s="7"/>
      <c r="K162" s="7"/>
      <c r="L162" s="24"/>
      <c r="M162" s="49"/>
      <c r="N162" s="5"/>
    </row>
    <row r="163" spans="1:14" x14ac:dyDescent="0.2">
      <c r="A163" s="6"/>
      <c r="B163" s="7"/>
      <c r="C163" s="7"/>
      <c r="D163" s="7"/>
      <c r="E163" s="7"/>
      <c r="F163" s="7"/>
      <c r="G163" s="7"/>
      <c r="H163" s="7"/>
      <c r="I163" s="7"/>
      <c r="J163" s="7"/>
      <c r="K163" s="7"/>
      <c r="L163" s="24"/>
      <c r="M163" s="49"/>
      <c r="N163" s="5"/>
    </row>
    <row r="164" spans="1:14" x14ac:dyDescent="0.2">
      <c r="A164" s="8"/>
      <c r="B164" s="7"/>
      <c r="C164" s="7"/>
      <c r="D164" s="7"/>
      <c r="E164" s="7"/>
      <c r="F164" s="7"/>
      <c r="G164" s="7"/>
      <c r="H164" s="7"/>
      <c r="I164" s="7"/>
      <c r="J164" s="7"/>
      <c r="K164" s="7"/>
      <c r="L164" s="24"/>
      <c r="M164" s="49"/>
      <c r="N164" s="5"/>
    </row>
    <row r="165" spans="1:14" x14ac:dyDescent="0.2">
      <c r="A165" s="6"/>
      <c r="B165" s="7"/>
      <c r="C165" s="7"/>
      <c r="D165" s="7"/>
      <c r="E165" s="7"/>
      <c r="F165" s="7"/>
      <c r="G165" s="7"/>
      <c r="H165" s="7"/>
      <c r="I165" s="7"/>
      <c r="J165" s="7"/>
      <c r="K165" s="7"/>
      <c r="L165" s="24"/>
      <c r="M165" s="49"/>
      <c r="N165" s="5"/>
    </row>
    <row r="166" spans="1:14" x14ac:dyDescent="0.2">
      <c r="A166" s="8"/>
      <c r="B166" s="7"/>
      <c r="C166" s="7"/>
      <c r="D166" s="7"/>
      <c r="E166" s="7"/>
      <c r="F166" s="7"/>
      <c r="G166" s="7"/>
      <c r="H166" s="7"/>
      <c r="I166" s="7"/>
      <c r="J166" s="7"/>
      <c r="K166" s="7"/>
      <c r="L166" s="24"/>
      <c r="M166" s="49"/>
      <c r="N166" s="9"/>
    </row>
    <row r="167" spans="1:14" x14ac:dyDescent="0.2">
      <c r="A167" s="6"/>
      <c r="B167" s="5"/>
      <c r="C167" s="5"/>
      <c r="D167" s="5"/>
      <c r="E167" s="5"/>
      <c r="F167" s="5"/>
      <c r="G167" s="5"/>
      <c r="H167" s="5"/>
      <c r="I167" s="5"/>
      <c r="J167" s="5"/>
      <c r="K167" s="5"/>
      <c r="L167" s="25"/>
      <c r="M167" s="49"/>
      <c r="N167" s="5"/>
    </row>
    <row r="168" spans="1:14" x14ac:dyDescent="0.2">
      <c r="A168" s="8"/>
      <c r="B168" s="5"/>
      <c r="C168" s="5"/>
      <c r="D168" s="5"/>
      <c r="E168" s="5"/>
      <c r="F168" s="5"/>
      <c r="G168" s="5"/>
      <c r="H168" s="5"/>
      <c r="I168" s="5"/>
      <c r="J168" s="5"/>
      <c r="K168" s="5"/>
      <c r="L168" s="25"/>
      <c r="M168" s="49"/>
      <c r="N168" s="5"/>
    </row>
    <row r="169" spans="1:14" x14ac:dyDescent="0.2">
      <c r="A169" s="6"/>
      <c r="B169" s="7"/>
      <c r="C169" s="7"/>
      <c r="D169" s="7"/>
      <c r="E169" s="7"/>
      <c r="F169" s="7"/>
      <c r="G169" s="7"/>
      <c r="H169" s="7"/>
      <c r="I169" s="7"/>
      <c r="J169" s="7"/>
      <c r="K169" s="7"/>
      <c r="L169" s="24"/>
      <c r="M169" s="49"/>
      <c r="N169" s="5"/>
    </row>
    <row r="170" spans="1:14" x14ac:dyDescent="0.2">
      <c r="A170" s="8"/>
      <c r="B170" s="7"/>
      <c r="C170" s="7"/>
      <c r="D170" s="7"/>
      <c r="E170" s="7"/>
      <c r="F170" s="7"/>
      <c r="G170" s="7"/>
      <c r="H170" s="7"/>
      <c r="I170" s="7"/>
      <c r="J170" s="7"/>
      <c r="K170" s="7"/>
      <c r="L170" s="24"/>
      <c r="M170" s="49"/>
      <c r="N170" s="5"/>
    </row>
    <row r="171" spans="1:14" x14ac:dyDescent="0.2">
      <c r="A171" s="4"/>
      <c r="B171" s="5"/>
      <c r="C171" s="5"/>
      <c r="D171" s="5"/>
      <c r="E171" s="5"/>
      <c r="F171" s="5"/>
      <c r="G171" s="5"/>
      <c r="H171" s="5"/>
      <c r="I171" s="5"/>
      <c r="J171" s="5"/>
      <c r="K171" s="5"/>
      <c r="L171" s="25"/>
      <c r="M171" s="49"/>
      <c r="N171" s="5"/>
    </row>
    <row r="172" spans="1:14" x14ac:dyDescent="0.2">
      <c r="A172" s="6"/>
      <c r="B172" s="5"/>
      <c r="C172" s="5"/>
      <c r="D172" s="5"/>
      <c r="E172" s="5"/>
      <c r="F172" s="5"/>
      <c r="G172" s="5"/>
      <c r="H172" s="5"/>
      <c r="I172" s="5"/>
      <c r="J172" s="5"/>
      <c r="K172" s="5"/>
      <c r="L172" s="25"/>
      <c r="M172" s="49"/>
      <c r="N172" s="5"/>
    </row>
    <row r="173" spans="1:14" x14ac:dyDescent="0.2">
      <c r="A173" s="6"/>
    </row>
    <row r="174" spans="1:14" x14ac:dyDescent="0.2">
      <c r="A174" s="8"/>
    </row>
    <row r="175" spans="1:14" x14ac:dyDescent="0.2">
      <c r="A175" s="8"/>
    </row>
  </sheetData>
  <mergeCells count="8">
    <mergeCell ref="J1:K1"/>
    <mergeCell ref="L1:M1"/>
    <mergeCell ref="J61:K61"/>
    <mergeCell ref="B1:C1"/>
    <mergeCell ref="D1:E1"/>
    <mergeCell ref="F1:G1"/>
    <mergeCell ref="F61:G61"/>
    <mergeCell ref="H1:I1"/>
  </mergeCells>
  <phoneticPr fontId="2" type="noConversion"/>
  <pageMargins left="0.78740157499999996" right="0.78740157499999996" top="0.984251969" bottom="0.984251969"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DCB33-54DA-4F9A-9D90-A30158292B42}">
  <dimension ref="A1:O178"/>
  <sheetViews>
    <sheetView workbookViewId="0">
      <pane xSplit="9" ySplit="9" topLeftCell="J120" activePane="bottomRight" state="frozen"/>
      <selection pane="topRight" activeCell="J1" sqref="J1"/>
      <selection pane="bottomLeft" activeCell="A10" sqref="A10"/>
      <selection pane="bottomRight" activeCell="A129" sqref="A129:M130"/>
    </sheetView>
  </sheetViews>
  <sheetFormatPr baseColWidth="10" defaultColWidth="11.42578125" defaultRowHeight="12.75" x14ac:dyDescent="0.2"/>
  <cols>
    <col min="1" max="1" width="9.7109375" style="20" customWidth="1"/>
    <col min="2" max="2" width="10.28515625" customWidth="1"/>
    <col min="3" max="3" width="9.7109375" customWidth="1"/>
    <col min="4" max="4" width="10.28515625" customWidth="1"/>
    <col min="5" max="6" width="9.28515625" customWidth="1"/>
    <col min="7" max="7" width="9" customWidth="1"/>
    <col min="8" max="8" width="10.5703125" customWidth="1"/>
    <col min="9" max="9" width="9.5703125" customWidth="1"/>
    <col min="10" max="10" width="9.85546875" customWidth="1"/>
    <col min="11" max="11" width="9.140625" customWidth="1"/>
    <col min="12" max="12" width="8.85546875" style="23" customWidth="1"/>
    <col min="13" max="13" width="8.42578125" style="48" customWidth="1"/>
    <col min="14" max="14" width="16.28515625" customWidth="1"/>
  </cols>
  <sheetData>
    <row r="1" spans="1:15" s="23" customFormat="1" ht="33" customHeight="1" x14ac:dyDescent="0.2">
      <c r="A1" s="40"/>
      <c r="B1" s="70" t="s">
        <v>23</v>
      </c>
      <c r="C1" s="71"/>
      <c r="D1" s="70" t="s">
        <v>24</v>
      </c>
      <c r="E1" s="71"/>
      <c r="F1" s="63" t="s">
        <v>25</v>
      </c>
      <c r="G1" s="69"/>
      <c r="H1" s="63" t="s">
        <v>8</v>
      </c>
      <c r="I1" s="64"/>
      <c r="J1" s="63" t="s">
        <v>4</v>
      </c>
      <c r="K1" s="64"/>
      <c r="L1" s="65" t="s">
        <v>2</v>
      </c>
      <c r="M1" s="66"/>
    </row>
    <row r="2" spans="1:15" ht="25.5" x14ac:dyDescent="0.2">
      <c r="A2" s="12" t="s">
        <v>3</v>
      </c>
      <c r="B2" s="11" t="s">
        <v>1</v>
      </c>
      <c r="C2" s="11" t="s">
        <v>0</v>
      </c>
      <c r="D2" s="11" t="s">
        <v>1</v>
      </c>
      <c r="E2" s="11" t="s">
        <v>0</v>
      </c>
      <c r="F2" s="11" t="s">
        <v>1</v>
      </c>
      <c r="G2" s="11" t="s">
        <v>0</v>
      </c>
      <c r="H2" s="11" t="s">
        <v>1</v>
      </c>
      <c r="I2" s="11" t="s">
        <v>0</v>
      </c>
      <c r="J2" s="11" t="s">
        <v>1</v>
      </c>
      <c r="K2" s="11" t="s">
        <v>0</v>
      </c>
      <c r="L2" s="41" t="s">
        <v>26</v>
      </c>
      <c r="M2" s="42" t="s">
        <v>27</v>
      </c>
    </row>
    <row r="3" spans="1:15" x14ac:dyDescent="0.2">
      <c r="A3" s="28">
        <v>41640</v>
      </c>
      <c r="B3" s="19"/>
      <c r="C3" s="19"/>
      <c r="D3" s="19"/>
      <c r="E3" s="19"/>
      <c r="F3" s="19"/>
      <c r="G3" s="19"/>
      <c r="H3" s="19"/>
      <c r="I3" s="19"/>
      <c r="J3" s="19"/>
      <c r="K3" s="19"/>
      <c r="L3" s="22">
        <v>188</v>
      </c>
      <c r="M3" s="43"/>
    </row>
    <row r="4" spans="1:15" x14ac:dyDescent="0.2">
      <c r="A4" s="17">
        <v>41671</v>
      </c>
      <c r="B4" s="16"/>
      <c r="C4" s="16"/>
      <c r="D4" s="16"/>
      <c r="E4" s="16"/>
      <c r="F4" s="16"/>
      <c r="G4" s="16"/>
      <c r="H4" s="16"/>
      <c r="I4" s="16"/>
      <c r="J4" s="16"/>
      <c r="K4" s="16"/>
      <c r="L4" s="18">
        <v>210</v>
      </c>
      <c r="M4" s="43"/>
    </row>
    <row r="5" spans="1:15" x14ac:dyDescent="0.2">
      <c r="A5" s="17">
        <v>41699</v>
      </c>
      <c r="B5" s="16"/>
      <c r="C5" s="16"/>
      <c r="D5" s="16"/>
      <c r="E5" s="16"/>
      <c r="F5" s="16"/>
      <c r="G5" s="16"/>
      <c r="H5" s="16"/>
      <c r="I5" s="16"/>
      <c r="J5" s="16"/>
      <c r="K5" s="16"/>
      <c r="L5" s="18">
        <v>219</v>
      </c>
      <c r="M5" s="43"/>
    </row>
    <row r="6" spans="1:15" x14ac:dyDescent="0.2">
      <c r="A6" s="17">
        <v>41730</v>
      </c>
      <c r="B6" s="16"/>
      <c r="C6" s="16"/>
      <c r="D6" s="16"/>
      <c r="E6" s="16"/>
      <c r="F6" s="16"/>
      <c r="G6" s="16"/>
      <c r="H6" s="16"/>
      <c r="I6" s="16"/>
      <c r="J6" s="16"/>
      <c r="K6" s="16"/>
      <c r="L6" s="18">
        <v>198</v>
      </c>
      <c r="M6" s="43"/>
    </row>
    <row r="7" spans="1:15" x14ac:dyDescent="0.2">
      <c r="A7" s="17">
        <v>41760</v>
      </c>
      <c r="B7" s="16"/>
      <c r="C7" s="16"/>
      <c r="D7" s="16"/>
      <c r="E7" s="16"/>
      <c r="F7" s="16"/>
      <c r="G7" s="16"/>
      <c r="H7" s="16"/>
      <c r="I7" s="16"/>
      <c r="J7" s="16"/>
      <c r="K7" s="16"/>
      <c r="L7" s="18">
        <v>216</v>
      </c>
      <c r="M7" s="43"/>
    </row>
    <row r="8" spans="1:15" x14ac:dyDescent="0.2">
      <c r="A8" s="17">
        <v>41791</v>
      </c>
      <c r="B8" s="16"/>
      <c r="C8" s="16"/>
      <c r="D8" s="16"/>
      <c r="E8" s="16"/>
      <c r="F8" s="16"/>
      <c r="G8" s="16"/>
      <c r="H8" s="16"/>
      <c r="I8" s="16"/>
      <c r="J8" s="16"/>
      <c r="K8" s="16"/>
      <c r="L8" s="18">
        <v>247</v>
      </c>
      <c r="M8" s="43"/>
    </row>
    <row r="9" spans="1:15" x14ac:dyDescent="0.2">
      <c r="A9" s="17">
        <v>41821</v>
      </c>
      <c r="B9" s="16"/>
      <c r="C9" s="16"/>
      <c r="D9" s="16"/>
      <c r="E9" s="16"/>
      <c r="F9" s="16"/>
      <c r="G9" s="16"/>
      <c r="H9" s="16"/>
      <c r="I9" s="16"/>
      <c r="J9" s="16"/>
      <c r="K9" s="16"/>
      <c r="L9" s="18">
        <v>240</v>
      </c>
      <c r="M9" s="43"/>
    </row>
    <row r="10" spans="1:15" x14ac:dyDescent="0.2">
      <c r="A10" s="17">
        <v>41852</v>
      </c>
      <c r="B10" s="16"/>
      <c r="C10" s="16"/>
      <c r="D10" s="16"/>
      <c r="E10" s="16"/>
      <c r="F10" s="16"/>
      <c r="G10" s="16"/>
      <c r="H10" s="16"/>
      <c r="I10" s="16"/>
      <c r="J10" s="16"/>
      <c r="K10" s="16"/>
      <c r="L10" s="18">
        <v>256</v>
      </c>
      <c r="M10" s="43"/>
    </row>
    <row r="11" spans="1:15" x14ac:dyDescent="0.2">
      <c r="A11" s="13">
        <v>41883</v>
      </c>
      <c r="B11" s="1"/>
      <c r="C11" s="1"/>
      <c r="D11" s="1"/>
      <c r="E11" s="1"/>
      <c r="F11" s="1"/>
      <c r="G11" s="1"/>
      <c r="H11" s="1" t="s">
        <v>5</v>
      </c>
      <c r="I11" s="1">
        <v>6</v>
      </c>
      <c r="J11" s="1">
        <v>75</v>
      </c>
      <c r="K11" s="1">
        <v>160</v>
      </c>
      <c r="L11" s="1">
        <f>SUM(H11:K11)</f>
        <v>241</v>
      </c>
      <c r="M11" s="44"/>
      <c r="N11" s="2"/>
      <c r="O11" s="3"/>
    </row>
    <row r="12" spans="1:15" ht="12.75" customHeight="1" x14ac:dyDescent="0.2">
      <c r="A12" s="13">
        <v>41913</v>
      </c>
      <c r="B12" s="1"/>
      <c r="C12" s="1"/>
      <c r="D12" s="1"/>
      <c r="E12" s="1"/>
      <c r="F12" s="1"/>
      <c r="G12" s="1"/>
      <c r="H12" s="1" t="s">
        <v>5</v>
      </c>
      <c r="I12" s="1">
        <v>9</v>
      </c>
      <c r="J12" s="1">
        <v>77</v>
      </c>
      <c r="K12" s="1">
        <v>131</v>
      </c>
      <c r="L12" s="1">
        <f>SUM(H12:K12)</f>
        <v>217</v>
      </c>
      <c r="M12" s="44"/>
      <c r="N12" s="10"/>
      <c r="O12" s="3"/>
    </row>
    <row r="13" spans="1:15" ht="12.75" customHeight="1" x14ac:dyDescent="0.2">
      <c r="A13" s="13">
        <v>41944</v>
      </c>
      <c r="B13" s="1"/>
      <c r="C13" s="1"/>
      <c r="D13" s="1"/>
      <c r="E13" s="1"/>
      <c r="F13" s="1"/>
      <c r="G13" s="1"/>
      <c r="H13" s="1" t="s">
        <v>5</v>
      </c>
      <c r="I13" s="1">
        <v>9</v>
      </c>
      <c r="J13" s="1">
        <v>54</v>
      </c>
      <c r="K13" s="1">
        <v>136</v>
      </c>
      <c r="L13" s="1">
        <f t="shared" ref="L13:L60" si="0">SUM(H13:K13)</f>
        <v>199</v>
      </c>
      <c r="M13" s="44"/>
      <c r="N13" s="10"/>
      <c r="O13" s="3"/>
    </row>
    <row r="14" spans="1:15" ht="13.5" customHeight="1" x14ac:dyDescent="0.2">
      <c r="A14" s="13">
        <v>41974</v>
      </c>
      <c r="B14" s="1"/>
      <c r="C14" s="1"/>
      <c r="D14" s="1"/>
      <c r="E14" s="1"/>
      <c r="F14" s="1"/>
      <c r="G14" s="1"/>
      <c r="H14" s="1">
        <v>0</v>
      </c>
      <c r="I14" s="1">
        <v>7</v>
      </c>
      <c r="J14" s="1">
        <v>61</v>
      </c>
      <c r="K14" s="1">
        <v>129</v>
      </c>
      <c r="L14" s="1">
        <f t="shared" si="0"/>
        <v>197</v>
      </c>
      <c r="M14" s="44"/>
      <c r="N14" s="10"/>
      <c r="O14" s="3"/>
    </row>
    <row r="15" spans="1:15" ht="13.5" customHeight="1" x14ac:dyDescent="0.2">
      <c r="A15" s="26">
        <v>42005</v>
      </c>
      <c r="B15" s="27"/>
      <c r="C15" s="27"/>
      <c r="D15" s="27"/>
      <c r="E15" s="27"/>
      <c r="F15" s="27"/>
      <c r="G15" s="27"/>
      <c r="H15" s="27">
        <v>1</v>
      </c>
      <c r="I15" s="27">
        <v>13</v>
      </c>
      <c r="J15" s="27">
        <v>50</v>
      </c>
      <c r="K15" s="27">
        <v>153</v>
      </c>
      <c r="L15" s="1">
        <f t="shared" si="0"/>
        <v>217</v>
      </c>
      <c r="M15" s="45"/>
      <c r="N15" s="10"/>
      <c r="O15" s="3"/>
    </row>
    <row r="16" spans="1:15" ht="13.5" customHeight="1" x14ac:dyDescent="0.2">
      <c r="A16" s="26">
        <v>42036</v>
      </c>
      <c r="B16" s="27"/>
      <c r="C16" s="27"/>
      <c r="D16" s="27"/>
      <c r="E16" s="27"/>
      <c r="F16" s="27"/>
      <c r="G16" s="27"/>
      <c r="H16" s="27" t="s">
        <v>5</v>
      </c>
      <c r="I16" s="27">
        <v>13</v>
      </c>
      <c r="J16" s="27">
        <v>54</v>
      </c>
      <c r="K16" s="27">
        <v>159</v>
      </c>
      <c r="L16" s="1">
        <f t="shared" si="0"/>
        <v>226</v>
      </c>
      <c r="M16" s="45"/>
      <c r="N16" s="10"/>
      <c r="O16" s="3"/>
    </row>
    <row r="17" spans="1:15" ht="13.5" customHeight="1" x14ac:dyDescent="0.2">
      <c r="A17" s="26">
        <v>42064</v>
      </c>
      <c r="B17" s="27"/>
      <c r="C17" s="27"/>
      <c r="D17" s="27"/>
      <c r="E17" s="27"/>
      <c r="F17" s="27"/>
      <c r="G17" s="27"/>
      <c r="H17" s="27">
        <v>4</v>
      </c>
      <c r="I17" s="27">
        <v>11</v>
      </c>
      <c r="J17" s="27">
        <v>62</v>
      </c>
      <c r="K17" s="27">
        <v>146</v>
      </c>
      <c r="L17" s="1">
        <f t="shared" si="0"/>
        <v>223</v>
      </c>
      <c r="M17" s="45"/>
      <c r="N17" s="10"/>
      <c r="O17" s="3"/>
    </row>
    <row r="18" spans="1:15" ht="13.5" customHeight="1" x14ac:dyDescent="0.2">
      <c r="A18" s="26">
        <v>42095</v>
      </c>
      <c r="B18" s="27"/>
      <c r="C18" s="27"/>
      <c r="D18" s="27"/>
      <c r="E18" s="27"/>
      <c r="F18" s="27"/>
      <c r="G18" s="27"/>
      <c r="H18" s="27" t="s">
        <v>5</v>
      </c>
      <c r="I18" s="27">
        <v>13</v>
      </c>
      <c r="J18" s="27">
        <v>64</v>
      </c>
      <c r="K18" s="27">
        <v>150</v>
      </c>
      <c r="L18" s="1">
        <f t="shared" si="0"/>
        <v>227</v>
      </c>
      <c r="M18" s="45"/>
      <c r="N18" s="10"/>
      <c r="O18" s="3"/>
    </row>
    <row r="19" spans="1:15" ht="13.5" customHeight="1" x14ac:dyDescent="0.2">
      <c r="A19" s="26">
        <v>42125</v>
      </c>
      <c r="B19" s="27"/>
      <c r="C19" s="27"/>
      <c r="D19" s="27"/>
      <c r="E19" s="27"/>
      <c r="F19" s="27"/>
      <c r="G19" s="27"/>
      <c r="H19" s="27" t="s">
        <v>5</v>
      </c>
      <c r="I19" s="27">
        <v>11</v>
      </c>
      <c r="J19" s="27">
        <v>66</v>
      </c>
      <c r="K19" s="27">
        <v>147</v>
      </c>
      <c r="L19" s="1">
        <f t="shared" si="0"/>
        <v>224</v>
      </c>
      <c r="M19" s="45"/>
      <c r="N19" s="10"/>
      <c r="O19" s="3"/>
    </row>
    <row r="20" spans="1:15" ht="13.5" customHeight="1" x14ac:dyDescent="0.2">
      <c r="A20" s="26">
        <v>42156</v>
      </c>
      <c r="B20" s="27"/>
      <c r="C20" s="27"/>
      <c r="D20" s="27"/>
      <c r="E20" s="27"/>
      <c r="F20" s="27"/>
      <c r="G20" s="27"/>
      <c r="H20" s="27" t="s">
        <v>5</v>
      </c>
      <c r="I20" s="27">
        <v>13</v>
      </c>
      <c r="J20" s="27">
        <v>68</v>
      </c>
      <c r="K20" s="27">
        <v>139</v>
      </c>
      <c r="L20" s="1">
        <f t="shared" si="0"/>
        <v>220</v>
      </c>
      <c r="M20" s="45"/>
      <c r="N20" s="10"/>
      <c r="O20" s="3"/>
    </row>
    <row r="21" spans="1:15" ht="13.5" customHeight="1" x14ac:dyDescent="0.2">
      <c r="A21" s="26">
        <v>42186</v>
      </c>
      <c r="B21" s="27"/>
      <c r="C21" s="27"/>
      <c r="D21" s="27"/>
      <c r="E21" s="27"/>
      <c r="F21" s="27"/>
      <c r="G21" s="27"/>
      <c r="H21" s="27" t="s">
        <v>5</v>
      </c>
      <c r="I21" s="27">
        <v>11</v>
      </c>
      <c r="J21" s="27">
        <v>42</v>
      </c>
      <c r="K21" s="27">
        <v>174</v>
      </c>
      <c r="L21" s="1">
        <f t="shared" si="0"/>
        <v>227</v>
      </c>
      <c r="M21" s="45"/>
      <c r="N21" s="10"/>
      <c r="O21" s="3"/>
    </row>
    <row r="22" spans="1:15" ht="13.5" customHeight="1" x14ac:dyDescent="0.2">
      <c r="A22" s="26">
        <v>42217</v>
      </c>
      <c r="B22" s="27"/>
      <c r="C22" s="27"/>
      <c r="D22" s="27"/>
      <c r="E22" s="27"/>
      <c r="F22" s="27"/>
      <c r="G22" s="27"/>
      <c r="H22" s="27" t="s">
        <v>5</v>
      </c>
      <c r="I22" s="27">
        <v>11</v>
      </c>
      <c r="J22" s="27">
        <v>80</v>
      </c>
      <c r="K22" s="27">
        <v>151</v>
      </c>
      <c r="L22" s="1">
        <f t="shared" si="0"/>
        <v>242</v>
      </c>
      <c r="M22" s="45"/>
      <c r="N22" s="10"/>
      <c r="O22" s="3"/>
    </row>
    <row r="23" spans="1:15" ht="13.5" customHeight="1" x14ac:dyDescent="0.2">
      <c r="A23" s="26">
        <v>42248</v>
      </c>
      <c r="B23" s="27"/>
      <c r="C23" s="27"/>
      <c r="D23" s="27"/>
      <c r="E23" s="27"/>
      <c r="F23" s="27"/>
      <c r="G23" s="27"/>
      <c r="H23" s="27" t="s">
        <v>5</v>
      </c>
      <c r="I23" s="27">
        <v>9</v>
      </c>
      <c r="J23" s="27">
        <v>77</v>
      </c>
      <c r="K23" s="27">
        <v>149</v>
      </c>
      <c r="L23" s="1">
        <f t="shared" si="0"/>
        <v>235</v>
      </c>
      <c r="M23" s="45"/>
      <c r="N23" s="10"/>
      <c r="O23" s="3"/>
    </row>
    <row r="24" spans="1:15" ht="13.5" customHeight="1" x14ac:dyDescent="0.2">
      <c r="A24" s="26">
        <v>42278</v>
      </c>
      <c r="B24" s="27"/>
      <c r="C24" s="27"/>
      <c r="D24" s="27"/>
      <c r="E24" s="27"/>
      <c r="F24" s="27"/>
      <c r="G24" s="27"/>
      <c r="H24" s="27">
        <v>0</v>
      </c>
      <c r="I24" s="27">
        <v>13</v>
      </c>
      <c r="J24" s="27">
        <v>78</v>
      </c>
      <c r="K24" s="27">
        <v>150</v>
      </c>
      <c r="L24" s="1">
        <f t="shared" si="0"/>
        <v>241</v>
      </c>
      <c r="M24" s="45">
        <f>SUM(J24:L24)</f>
        <v>469</v>
      </c>
      <c r="N24" s="10"/>
      <c r="O24" s="3"/>
    </row>
    <row r="25" spans="1:15" ht="13.5" customHeight="1" x14ac:dyDescent="0.2">
      <c r="A25" s="26">
        <v>42309</v>
      </c>
      <c r="B25" s="27"/>
      <c r="C25" s="27"/>
      <c r="D25" s="27"/>
      <c r="E25" s="27"/>
      <c r="F25" s="27"/>
      <c r="G25" s="27"/>
      <c r="H25" s="27">
        <v>4</v>
      </c>
      <c r="I25" s="27">
        <v>11</v>
      </c>
      <c r="J25" s="27">
        <v>71</v>
      </c>
      <c r="K25" s="27">
        <v>143</v>
      </c>
      <c r="L25" s="1">
        <f t="shared" si="0"/>
        <v>229</v>
      </c>
      <c r="M25" s="45"/>
      <c r="N25" s="10"/>
      <c r="O25" s="3"/>
    </row>
    <row r="26" spans="1:15" ht="13.5" customHeight="1" x14ac:dyDescent="0.2">
      <c r="A26" s="26">
        <v>42339</v>
      </c>
      <c r="B26" s="27"/>
      <c r="C26" s="27"/>
      <c r="D26" s="27"/>
      <c r="E26" s="27"/>
      <c r="F26" s="27"/>
      <c r="G26" s="27"/>
      <c r="H26" s="27" t="s">
        <v>5</v>
      </c>
      <c r="I26" s="27">
        <v>12</v>
      </c>
      <c r="J26" s="27">
        <v>79</v>
      </c>
      <c r="K26" s="27">
        <v>127</v>
      </c>
      <c r="L26" s="1">
        <f t="shared" si="0"/>
        <v>218</v>
      </c>
      <c r="M26" s="45"/>
      <c r="N26" s="10"/>
      <c r="O26" s="3"/>
    </row>
    <row r="27" spans="1:15" ht="13.5" customHeight="1" x14ac:dyDescent="0.2">
      <c r="A27" s="26">
        <v>42370</v>
      </c>
      <c r="B27" s="27"/>
      <c r="C27" s="27"/>
      <c r="D27" s="27"/>
      <c r="E27" s="27"/>
      <c r="F27" s="27"/>
      <c r="G27" s="27"/>
      <c r="H27" s="27" t="s">
        <v>5</v>
      </c>
      <c r="I27" s="27">
        <v>14</v>
      </c>
      <c r="J27" s="27">
        <v>54</v>
      </c>
      <c r="K27" s="27">
        <v>157</v>
      </c>
      <c r="L27" s="1">
        <f t="shared" si="0"/>
        <v>225</v>
      </c>
      <c r="M27" s="45"/>
      <c r="N27" s="10"/>
      <c r="O27" s="3"/>
    </row>
    <row r="28" spans="1:15" ht="13.5" customHeight="1" x14ac:dyDescent="0.2">
      <c r="A28" s="26">
        <v>42401</v>
      </c>
      <c r="B28" s="27"/>
      <c r="C28" s="27"/>
      <c r="D28" s="27"/>
      <c r="E28" s="27"/>
      <c r="F28" s="27"/>
      <c r="G28" s="27"/>
      <c r="H28" s="27" t="s">
        <v>5</v>
      </c>
      <c r="I28" s="27">
        <v>12</v>
      </c>
      <c r="J28" s="27">
        <v>81</v>
      </c>
      <c r="K28" s="27">
        <v>126</v>
      </c>
      <c r="L28" s="1">
        <f t="shared" si="0"/>
        <v>219</v>
      </c>
      <c r="M28" s="45"/>
      <c r="N28" s="10"/>
      <c r="O28" s="3"/>
    </row>
    <row r="29" spans="1:15" ht="15.75" customHeight="1" thickBot="1" x14ac:dyDescent="0.25">
      <c r="A29" s="13">
        <v>42430</v>
      </c>
      <c r="B29" s="1"/>
      <c r="C29" s="1"/>
      <c r="D29" s="1"/>
      <c r="E29" s="1"/>
      <c r="F29" s="1"/>
      <c r="G29" s="1"/>
      <c r="H29" s="1" t="s">
        <v>5</v>
      </c>
      <c r="I29" s="1">
        <v>14</v>
      </c>
      <c r="J29" s="1">
        <v>70</v>
      </c>
      <c r="K29" s="1">
        <v>141</v>
      </c>
      <c r="L29" s="1">
        <f t="shared" si="0"/>
        <v>225</v>
      </c>
      <c r="M29" s="46"/>
      <c r="N29" s="10"/>
      <c r="O29" s="3"/>
    </row>
    <row r="30" spans="1:15" ht="13.5" customHeight="1" x14ac:dyDescent="0.2">
      <c r="A30" s="13">
        <v>42461</v>
      </c>
      <c r="B30" s="1"/>
      <c r="C30" s="1"/>
      <c r="D30" s="1"/>
      <c r="E30" s="1"/>
      <c r="F30" s="1"/>
      <c r="G30" s="1"/>
      <c r="H30" s="1" t="s">
        <v>5</v>
      </c>
      <c r="I30" s="1">
        <v>9</v>
      </c>
      <c r="J30" s="1">
        <v>68</v>
      </c>
      <c r="K30" s="1">
        <v>125</v>
      </c>
      <c r="L30" s="1">
        <f t="shared" si="0"/>
        <v>202</v>
      </c>
      <c r="M30" s="45"/>
      <c r="N30" s="10"/>
      <c r="O30" s="3"/>
    </row>
    <row r="31" spans="1:15" ht="13.5" customHeight="1" x14ac:dyDescent="0.2">
      <c r="A31" s="26">
        <v>42491</v>
      </c>
      <c r="B31" s="27"/>
      <c r="C31" s="27"/>
      <c r="D31" s="27"/>
      <c r="E31" s="27"/>
      <c r="F31" s="27"/>
      <c r="G31" s="27"/>
      <c r="H31" s="27" t="s">
        <v>5</v>
      </c>
      <c r="I31" s="27">
        <v>6</v>
      </c>
      <c r="J31" s="27">
        <v>68</v>
      </c>
      <c r="K31" s="27">
        <v>133</v>
      </c>
      <c r="L31" s="1">
        <f t="shared" si="0"/>
        <v>207</v>
      </c>
      <c r="M31" s="45"/>
      <c r="N31" s="10"/>
      <c r="O31" s="3"/>
    </row>
    <row r="32" spans="1:15" ht="13.5" customHeight="1" x14ac:dyDescent="0.2">
      <c r="A32" s="26">
        <v>42522</v>
      </c>
      <c r="B32" s="27"/>
      <c r="C32" s="27"/>
      <c r="D32" s="27"/>
      <c r="E32" s="27"/>
      <c r="F32" s="27"/>
      <c r="G32" s="27"/>
      <c r="H32" s="1" t="s">
        <v>5</v>
      </c>
      <c r="I32" s="1">
        <v>6</v>
      </c>
      <c r="J32" s="1">
        <v>73</v>
      </c>
      <c r="K32" s="1">
        <v>120</v>
      </c>
      <c r="L32" s="1">
        <f t="shared" si="0"/>
        <v>199</v>
      </c>
      <c r="M32" s="45"/>
      <c r="N32" s="10"/>
      <c r="O32" s="3"/>
    </row>
    <row r="33" spans="1:15" ht="13.5" customHeight="1" x14ac:dyDescent="0.2">
      <c r="A33" s="26">
        <v>42552</v>
      </c>
      <c r="B33" s="31"/>
      <c r="C33" s="31"/>
      <c r="D33" s="31"/>
      <c r="E33" s="31"/>
      <c r="F33" s="31"/>
      <c r="G33" s="31"/>
      <c r="H33" s="29" t="s">
        <v>5</v>
      </c>
      <c r="I33" s="29">
        <v>5</v>
      </c>
      <c r="J33" s="29">
        <v>45</v>
      </c>
      <c r="K33" s="29">
        <v>143</v>
      </c>
      <c r="L33" s="1">
        <f t="shared" si="0"/>
        <v>193</v>
      </c>
      <c r="M33" s="45"/>
      <c r="N33" s="10"/>
      <c r="O33" s="3"/>
    </row>
    <row r="34" spans="1:15" ht="13.5" customHeight="1" x14ac:dyDescent="0.2">
      <c r="A34" s="26">
        <v>42583</v>
      </c>
      <c r="B34" s="31"/>
      <c r="C34" s="31"/>
      <c r="D34" s="31"/>
      <c r="E34" s="31"/>
      <c r="F34" s="31"/>
      <c r="G34" s="31"/>
      <c r="H34" s="29" t="s">
        <v>5</v>
      </c>
      <c r="I34" s="29">
        <v>6</v>
      </c>
      <c r="J34" s="29">
        <v>56</v>
      </c>
      <c r="K34" s="29">
        <v>140</v>
      </c>
      <c r="L34" s="1">
        <f t="shared" si="0"/>
        <v>202</v>
      </c>
      <c r="M34" s="45"/>
      <c r="N34" s="10"/>
      <c r="O34" s="3"/>
    </row>
    <row r="35" spans="1:15" ht="13.5" customHeight="1" x14ac:dyDescent="0.2">
      <c r="A35" s="26">
        <v>42614</v>
      </c>
      <c r="B35" s="31"/>
      <c r="C35" s="31"/>
      <c r="D35" s="31"/>
      <c r="E35" s="31"/>
      <c r="F35" s="31"/>
      <c r="G35" s="31"/>
      <c r="H35" s="29" t="s">
        <v>5</v>
      </c>
      <c r="I35" s="29">
        <v>8</v>
      </c>
      <c r="J35" s="29">
        <v>66</v>
      </c>
      <c r="K35" s="29">
        <v>122</v>
      </c>
      <c r="L35" s="1">
        <f t="shared" si="0"/>
        <v>196</v>
      </c>
      <c r="M35" s="45"/>
      <c r="N35" s="10"/>
      <c r="O35" s="3"/>
    </row>
    <row r="36" spans="1:15" ht="13.5" customHeight="1" x14ac:dyDescent="0.2">
      <c r="A36" s="26">
        <v>42644</v>
      </c>
      <c r="B36" s="31"/>
      <c r="C36" s="31"/>
      <c r="D36" s="31"/>
      <c r="E36" s="31"/>
      <c r="F36" s="31"/>
      <c r="G36" s="31"/>
      <c r="H36" s="30" t="s">
        <v>5</v>
      </c>
      <c r="I36" s="30">
        <v>5</v>
      </c>
      <c r="J36" s="30">
        <v>62</v>
      </c>
      <c r="K36" s="30">
        <v>121</v>
      </c>
      <c r="L36" s="1">
        <f t="shared" si="0"/>
        <v>188</v>
      </c>
      <c r="M36" s="45"/>
      <c r="N36" s="10"/>
      <c r="O36" s="3"/>
    </row>
    <row r="37" spans="1:15" ht="13.5" customHeight="1" x14ac:dyDescent="0.2">
      <c r="A37" s="26">
        <v>42675</v>
      </c>
      <c r="B37" s="31"/>
      <c r="C37" s="31"/>
      <c r="D37" s="31"/>
      <c r="E37" s="31"/>
      <c r="F37" s="31"/>
      <c r="G37" s="31"/>
      <c r="H37" s="30" t="s">
        <v>5</v>
      </c>
      <c r="I37" s="30">
        <v>4</v>
      </c>
      <c r="J37" s="30">
        <v>62</v>
      </c>
      <c r="K37" s="30">
        <v>118</v>
      </c>
      <c r="L37" s="1">
        <f t="shared" si="0"/>
        <v>184</v>
      </c>
      <c r="M37" s="45"/>
      <c r="N37" s="10"/>
      <c r="O37" s="3"/>
    </row>
    <row r="38" spans="1:15" ht="13.5" customHeight="1" x14ac:dyDescent="0.2">
      <c r="A38" s="26">
        <v>42705</v>
      </c>
      <c r="B38" s="31"/>
      <c r="C38" s="31"/>
      <c r="D38" s="31"/>
      <c r="E38" s="31"/>
      <c r="F38" s="31"/>
      <c r="G38" s="31"/>
      <c r="H38" s="30" t="s">
        <v>5</v>
      </c>
      <c r="I38" s="30">
        <v>4</v>
      </c>
      <c r="J38" s="30">
        <v>73</v>
      </c>
      <c r="K38" s="30">
        <v>119</v>
      </c>
      <c r="L38" s="1">
        <f t="shared" si="0"/>
        <v>196</v>
      </c>
      <c r="M38" s="45"/>
      <c r="N38" s="10"/>
      <c r="O38" s="3"/>
    </row>
    <row r="39" spans="1:15" ht="13.5" customHeight="1" x14ac:dyDescent="0.2">
      <c r="A39" s="26">
        <v>42736</v>
      </c>
      <c r="B39" s="31"/>
      <c r="C39" s="31"/>
      <c r="D39" s="31"/>
      <c r="E39" s="31"/>
      <c r="F39" s="31"/>
      <c r="G39" s="31"/>
      <c r="H39" s="30" t="s">
        <v>5</v>
      </c>
      <c r="I39" s="30">
        <v>7</v>
      </c>
      <c r="J39" s="30">
        <v>58</v>
      </c>
      <c r="K39" s="30">
        <v>118</v>
      </c>
      <c r="L39" s="1">
        <f t="shared" si="0"/>
        <v>183</v>
      </c>
      <c r="M39" s="45"/>
      <c r="N39" s="10"/>
      <c r="O39" s="3"/>
    </row>
    <row r="40" spans="1:15" ht="13.5" customHeight="1" x14ac:dyDescent="0.2">
      <c r="A40" s="26">
        <v>42767</v>
      </c>
      <c r="B40" s="31"/>
      <c r="C40" s="31"/>
      <c r="D40" s="31"/>
      <c r="E40" s="31"/>
      <c r="F40" s="31"/>
      <c r="G40" s="31"/>
      <c r="H40" s="30" t="s">
        <v>5</v>
      </c>
      <c r="I40" s="30">
        <v>6</v>
      </c>
      <c r="J40" s="30">
        <v>51</v>
      </c>
      <c r="K40" s="30">
        <v>100</v>
      </c>
      <c r="L40" s="1">
        <f t="shared" si="0"/>
        <v>157</v>
      </c>
      <c r="M40" s="45"/>
      <c r="N40" s="10"/>
      <c r="O40" s="3"/>
    </row>
    <row r="41" spans="1:15" ht="13.5" customHeight="1" x14ac:dyDescent="0.2">
      <c r="A41" s="26">
        <v>42795</v>
      </c>
      <c r="B41" s="31"/>
      <c r="C41" s="31"/>
      <c r="D41" s="31"/>
      <c r="E41" s="31"/>
      <c r="F41" s="31"/>
      <c r="G41" s="31"/>
      <c r="H41" s="30" t="s">
        <v>5</v>
      </c>
      <c r="I41" s="30">
        <v>5</v>
      </c>
      <c r="J41" s="30">
        <v>41</v>
      </c>
      <c r="K41" s="30">
        <v>96</v>
      </c>
      <c r="L41" s="1">
        <f t="shared" si="0"/>
        <v>142</v>
      </c>
      <c r="M41" s="45"/>
      <c r="N41" s="10"/>
      <c r="O41" s="3"/>
    </row>
    <row r="42" spans="1:15" ht="13.5" customHeight="1" x14ac:dyDescent="0.2">
      <c r="A42" s="26">
        <v>42826</v>
      </c>
      <c r="B42" s="31"/>
      <c r="C42" s="31"/>
      <c r="D42" s="31"/>
      <c r="E42" s="31"/>
      <c r="F42" s="31"/>
      <c r="G42" s="31"/>
      <c r="H42" s="30" t="s">
        <v>5</v>
      </c>
      <c r="I42" s="30">
        <v>5</v>
      </c>
      <c r="J42" s="30">
        <v>43</v>
      </c>
      <c r="K42" s="30">
        <v>82</v>
      </c>
      <c r="L42" s="1">
        <f t="shared" si="0"/>
        <v>130</v>
      </c>
      <c r="M42" s="45"/>
      <c r="N42" s="10"/>
      <c r="O42" s="3"/>
    </row>
    <row r="43" spans="1:15" ht="13.5" customHeight="1" x14ac:dyDescent="0.2">
      <c r="A43" s="26">
        <v>42856</v>
      </c>
      <c r="B43" s="31"/>
      <c r="C43" s="31"/>
      <c r="D43" s="31"/>
      <c r="E43" s="31"/>
      <c r="F43" s="31"/>
      <c r="G43" s="31"/>
      <c r="H43" s="30" t="s">
        <v>5</v>
      </c>
      <c r="I43" s="30" t="s">
        <v>5</v>
      </c>
      <c r="J43" s="30">
        <v>47</v>
      </c>
      <c r="K43" s="30">
        <v>78</v>
      </c>
      <c r="L43" s="1">
        <f t="shared" si="0"/>
        <v>125</v>
      </c>
      <c r="M43" s="45"/>
      <c r="N43" s="10"/>
      <c r="O43" s="3"/>
    </row>
    <row r="44" spans="1:15" ht="13.5" customHeight="1" x14ac:dyDescent="0.2">
      <c r="A44" s="26">
        <v>42887</v>
      </c>
      <c r="B44" s="31"/>
      <c r="C44" s="31"/>
      <c r="D44" s="31"/>
      <c r="E44" s="31"/>
      <c r="F44" s="31"/>
      <c r="G44" s="31"/>
      <c r="H44" s="30" t="s">
        <v>5</v>
      </c>
      <c r="I44" s="30" t="s">
        <v>5</v>
      </c>
      <c r="J44" s="30">
        <v>51</v>
      </c>
      <c r="K44" s="30">
        <v>92</v>
      </c>
      <c r="L44" s="1">
        <f t="shared" si="0"/>
        <v>143</v>
      </c>
      <c r="M44" s="45"/>
      <c r="N44" s="10"/>
      <c r="O44" s="3"/>
    </row>
    <row r="45" spans="1:15" ht="13.5" customHeight="1" x14ac:dyDescent="0.2">
      <c r="A45" s="26">
        <v>42917</v>
      </c>
      <c r="B45" s="31"/>
      <c r="C45" s="31"/>
      <c r="D45" s="31"/>
      <c r="E45" s="31"/>
      <c r="F45" s="31"/>
      <c r="G45" s="31"/>
      <c r="H45" s="30" t="s">
        <v>5</v>
      </c>
      <c r="I45" s="30" t="s">
        <v>5</v>
      </c>
      <c r="J45" s="30">
        <v>31</v>
      </c>
      <c r="K45" s="30">
        <v>106</v>
      </c>
      <c r="L45" s="1">
        <f t="shared" si="0"/>
        <v>137</v>
      </c>
      <c r="M45" s="45"/>
      <c r="N45" s="10"/>
      <c r="O45" s="3"/>
    </row>
    <row r="46" spans="1:15" ht="13.5" customHeight="1" x14ac:dyDescent="0.2">
      <c r="A46" s="26">
        <v>42948</v>
      </c>
      <c r="B46" s="31"/>
      <c r="C46" s="31"/>
      <c r="D46" s="31"/>
      <c r="E46" s="31"/>
      <c r="F46" s="31"/>
      <c r="G46" s="31"/>
      <c r="H46" s="30" t="s">
        <v>5</v>
      </c>
      <c r="I46" s="30">
        <v>5</v>
      </c>
      <c r="J46" s="30">
        <v>31</v>
      </c>
      <c r="K46" s="30">
        <v>90</v>
      </c>
      <c r="L46" s="1">
        <f t="shared" si="0"/>
        <v>126</v>
      </c>
      <c r="M46" s="45"/>
      <c r="N46" s="10"/>
      <c r="O46" s="3"/>
    </row>
    <row r="47" spans="1:15" ht="13.5" customHeight="1" x14ac:dyDescent="0.2">
      <c r="A47" s="26">
        <v>42979</v>
      </c>
      <c r="B47" s="31"/>
      <c r="C47" s="31"/>
      <c r="D47" s="31"/>
      <c r="E47" s="31"/>
      <c r="F47" s="31"/>
      <c r="G47" s="31"/>
      <c r="H47" s="30" t="s">
        <v>5</v>
      </c>
      <c r="I47" s="30">
        <v>7</v>
      </c>
      <c r="J47" s="30">
        <v>35</v>
      </c>
      <c r="K47" s="30">
        <v>83</v>
      </c>
      <c r="L47" s="1">
        <f t="shared" si="0"/>
        <v>125</v>
      </c>
      <c r="M47" s="45"/>
      <c r="N47" s="10"/>
      <c r="O47" s="3"/>
    </row>
    <row r="48" spans="1:15" ht="13.5" customHeight="1" x14ac:dyDescent="0.2">
      <c r="A48" s="26">
        <v>43009</v>
      </c>
      <c r="B48" s="31"/>
      <c r="C48" s="31"/>
      <c r="D48" s="31"/>
      <c r="E48" s="31"/>
      <c r="F48" s="31"/>
      <c r="G48" s="31"/>
      <c r="H48" s="30" t="s">
        <v>5</v>
      </c>
      <c r="I48" s="30">
        <v>7</v>
      </c>
      <c r="J48" s="30">
        <v>35</v>
      </c>
      <c r="K48" s="30">
        <v>73</v>
      </c>
      <c r="L48" s="1">
        <f t="shared" si="0"/>
        <v>115</v>
      </c>
      <c r="M48" s="45"/>
      <c r="N48" s="10"/>
      <c r="O48" s="3"/>
    </row>
    <row r="49" spans="1:15" ht="13.5" customHeight="1" x14ac:dyDescent="0.2">
      <c r="A49" s="26">
        <v>43040</v>
      </c>
      <c r="B49" s="31"/>
      <c r="C49" s="31"/>
      <c r="D49" s="31"/>
      <c r="E49" s="31"/>
      <c r="F49" s="31"/>
      <c r="G49" s="31"/>
      <c r="H49" s="30" t="s">
        <v>5</v>
      </c>
      <c r="I49" s="30">
        <v>7</v>
      </c>
      <c r="J49" s="30">
        <v>32</v>
      </c>
      <c r="K49" s="30">
        <v>81</v>
      </c>
      <c r="L49" s="1">
        <f t="shared" si="0"/>
        <v>120</v>
      </c>
      <c r="M49" s="45"/>
      <c r="N49" s="10"/>
      <c r="O49" s="3"/>
    </row>
    <row r="50" spans="1:15" ht="13.5" customHeight="1" x14ac:dyDescent="0.2">
      <c r="A50" s="26">
        <v>43070</v>
      </c>
      <c r="B50" s="31"/>
      <c r="C50" s="31"/>
      <c r="D50" s="31"/>
      <c r="E50" s="31"/>
      <c r="F50" s="31"/>
      <c r="G50" s="31"/>
      <c r="H50" s="30" t="s">
        <v>5</v>
      </c>
      <c r="I50" s="30">
        <v>6</v>
      </c>
      <c r="J50" s="30">
        <v>36</v>
      </c>
      <c r="K50" s="30">
        <v>82</v>
      </c>
      <c r="L50" s="1">
        <f t="shared" si="0"/>
        <v>124</v>
      </c>
      <c r="M50" s="45"/>
      <c r="N50" s="10"/>
      <c r="O50" s="3"/>
    </row>
    <row r="51" spans="1:15" ht="13.5" customHeight="1" x14ac:dyDescent="0.2">
      <c r="A51" s="26">
        <v>43101</v>
      </c>
      <c r="B51" s="31"/>
      <c r="C51" s="31"/>
      <c r="D51" s="31"/>
      <c r="E51" s="31"/>
      <c r="F51" s="31"/>
      <c r="G51" s="31"/>
      <c r="H51" s="30" t="s">
        <v>5</v>
      </c>
      <c r="I51" s="30">
        <v>7</v>
      </c>
      <c r="J51" s="30">
        <v>40</v>
      </c>
      <c r="K51" s="30">
        <v>76</v>
      </c>
      <c r="L51" s="1">
        <f t="shared" si="0"/>
        <v>123</v>
      </c>
      <c r="M51" s="45"/>
      <c r="N51" s="10"/>
      <c r="O51" s="3"/>
    </row>
    <row r="52" spans="1:15" ht="13.5" customHeight="1" x14ac:dyDescent="0.2">
      <c r="A52" s="26">
        <v>43132</v>
      </c>
      <c r="B52" s="31"/>
      <c r="C52" s="31"/>
      <c r="D52" s="31"/>
      <c r="E52" s="31"/>
      <c r="F52" s="31"/>
      <c r="G52" s="31"/>
      <c r="H52" s="30" t="s">
        <v>5</v>
      </c>
      <c r="I52" s="30">
        <v>5</v>
      </c>
      <c r="J52" s="30">
        <v>38</v>
      </c>
      <c r="K52" s="30">
        <v>75</v>
      </c>
      <c r="L52" s="1">
        <f t="shared" si="0"/>
        <v>118</v>
      </c>
      <c r="M52" s="45"/>
      <c r="N52" s="10"/>
      <c r="O52" s="3"/>
    </row>
    <row r="53" spans="1:15" ht="13.5" customHeight="1" x14ac:dyDescent="0.2">
      <c r="A53" s="26">
        <v>43160</v>
      </c>
      <c r="B53" s="31"/>
      <c r="C53" s="31"/>
      <c r="D53" s="31"/>
      <c r="E53" s="31"/>
      <c r="F53" s="31"/>
      <c r="G53" s="31"/>
      <c r="H53" s="30" t="s">
        <v>5</v>
      </c>
      <c r="I53" s="30" t="s">
        <v>5</v>
      </c>
      <c r="J53" s="30">
        <v>41</v>
      </c>
      <c r="K53" s="30">
        <v>68</v>
      </c>
      <c r="L53" s="1">
        <f t="shared" si="0"/>
        <v>109</v>
      </c>
      <c r="M53" s="45"/>
      <c r="N53" s="10"/>
      <c r="O53" s="3"/>
    </row>
    <row r="54" spans="1:15" ht="13.5" customHeight="1" x14ac:dyDescent="0.2">
      <c r="A54" s="26">
        <v>43191</v>
      </c>
      <c r="B54" s="31"/>
      <c r="C54" s="31"/>
      <c r="D54" s="31"/>
      <c r="E54" s="31"/>
      <c r="F54" s="31"/>
      <c r="G54" s="31"/>
      <c r="H54" s="30" t="s">
        <v>5</v>
      </c>
      <c r="I54" s="30">
        <v>5</v>
      </c>
      <c r="J54" s="30">
        <v>34</v>
      </c>
      <c r="K54" s="30">
        <v>75</v>
      </c>
      <c r="L54" s="1">
        <f t="shared" si="0"/>
        <v>114</v>
      </c>
      <c r="M54" s="45"/>
      <c r="N54" s="10"/>
      <c r="O54" s="3"/>
    </row>
    <row r="55" spans="1:15" ht="13.5" customHeight="1" x14ac:dyDescent="0.2">
      <c r="A55" s="26">
        <v>43221</v>
      </c>
      <c r="B55" s="31"/>
      <c r="C55" s="31"/>
      <c r="D55" s="31"/>
      <c r="E55" s="31"/>
      <c r="F55" s="31"/>
      <c r="G55" s="31"/>
      <c r="H55" s="30" t="s">
        <v>5</v>
      </c>
      <c r="I55" s="30">
        <v>4</v>
      </c>
      <c r="J55" s="30">
        <v>32</v>
      </c>
      <c r="K55" s="30">
        <v>72</v>
      </c>
      <c r="L55" s="1">
        <f t="shared" si="0"/>
        <v>108</v>
      </c>
      <c r="M55" s="45"/>
      <c r="N55" s="10"/>
      <c r="O55" s="3"/>
    </row>
    <row r="56" spans="1:15" ht="13.5" customHeight="1" x14ac:dyDescent="0.2">
      <c r="A56" s="26">
        <v>43252</v>
      </c>
      <c r="B56" s="31"/>
      <c r="C56" s="31"/>
      <c r="D56" s="31"/>
      <c r="E56" s="31"/>
      <c r="F56" s="31"/>
      <c r="G56" s="31"/>
      <c r="H56" s="30" t="s">
        <v>5</v>
      </c>
      <c r="I56" s="30" t="s">
        <v>5</v>
      </c>
      <c r="J56" s="30">
        <v>38</v>
      </c>
      <c r="K56" s="30">
        <v>76</v>
      </c>
      <c r="L56" s="1">
        <f t="shared" si="0"/>
        <v>114</v>
      </c>
      <c r="M56" s="45"/>
      <c r="N56" s="10"/>
      <c r="O56" s="3"/>
    </row>
    <row r="57" spans="1:15" ht="13.5" customHeight="1" x14ac:dyDescent="0.2">
      <c r="A57" s="26">
        <v>43282</v>
      </c>
      <c r="B57" s="31"/>
      <c r="C57" s="31"/>
      <c r="D57" s="31"/>
      <c r="E57" s="31"/>
      <c r="F57" s="31"/>
      <c r="G57" s="31"/>
      <c r="H57" s="30" t="s">
        <v>5</v>
      </c>
      <c r="I57" s="30">
        <v>5</v>
      </c>
      <c r="J57" s="30">
        <v>26</v>
      </c>
      <c r="K57" s="30">
        <v>104</v>
      </c>
      <c r="L57" s="1">
        <f t="shared" si="0"/>
        <v>135</v>
      </c>
      <c r="M57" s="45"/>
      <c r="N57" s="10"/>
      <c r="O57" s="3"/>
    </row>
    <row r="58" spans="1:15" ht="13.5" customHeight="1" x14ac:dyDescent="0.2">
      <c r="A58" s="26">
        <v>43313</v>
      </c>
      <c r="B58" s="31"/>
      <c r="C58" s="31"/>
      <c r="D58" s="31"/>
      <c r="E58" s="31"/>
      <c r="F58" s="31"/>
      <c r="G58" s="31"/>
      <c r="H58" s="30" t="s">
        <v>5</v>
      </c>
      <c r="I58" s="30">
        <v>7</v>
      </c>
      <c r="J58" s="30">
        <v>36</v>
      </c>
      <c r="K58" s="30">
        <v>95</v>
      </c>
      <c r="L58" s="1">
        <f t="shared" si="0"/>
        <v>138</v>
      </c>
      <c r="M58" s="45"/>
      <c r="N58" s="10"/>
      <c r="O58" s="3"/>
    </row>
    <row r="59" spans="1:15" ht="13.5" customHeight="1" x14ac:dyDescent="0.2">
      <c r="A59" s="26">
        <v>43344</v>
      </c>
      <c r="B59" s="31"/>
      <c r="C59" s="31"/>
      <c r="D59" s="31"/>
      <c r="E59" s="31"/>
      <c r="F59" s="31"/>
      <c r="G59" s="31"/>
      <c r="H59" s="30" t="s">
        <v>5</v>
      </c>
      <c r="I59" s="30">
        <v>6</v>
      </c>
      <c r="J59" s="30">
        <v>34</v>
      </c>
      <c r="K59" s="30">
        <v>87</v>
      </c>
      <c r="L59" s="1">
        <f t="shared" si="0"/>
        <v>127</v>
      </c>
      <c r="M59" s="45"/>
      <c r="N59" s="10"/>
      <c r="O59" s="3"/>
    </row>
    <row r="60" spans="1:15" ht="13.5" customHeight="1" x14ac:dyDescent="0.2">
      <c r="A60" s="26">
        <v>43374</v>
      </c>
      <c r="B60" s="31"/>
      <c r="C60" s="31"/>
      <c r="D60" s="31"/>
      <c r="E60" s="31"/>
      <c r="F60" s="31"/>
      <c r="G60" s="31"/>
      <c r="H60" s="30" t="s">
        <v>5</v>
      </c>
      <c r="I60" s="30">
        <v>5</v>
      </c>
      <c r="J60" s="30">
        <v>35</v>
      </c>
      <c r="K60" s="30">
        <v>77</v>
      </c>
      <c r="L60" s="1">
        <f t="shared" si="0"/>
        <v>117</v>
      </c>
      <c r="M60" s="45"/>
      <c r="N60" s="10"/>
      <c r="O60" s="3"/>
    </row>
    <row r="61" spans="1:15" ht="13.5" customHeight="1" x14ac:dyDescent="0.2">
      <c r="A61" s="32" t="s">
        <v>9</v>
      </c>
      <c r="B61" s="39"/>
      <c r="C61" s="39"/>
      <c r="D61" s="39"/>
      <c r="E61" s="39"/>
      <c r="F61" s="39"/>
      <c r="G61" s="39"/>
      <c r="H61" s="67"/>
      <c r="I61" s="68"/>
      <c r="J61" s="67" t="s">
        <v>7</v>
      </c>
      <c r="K61" s="68"/>
      <c r="L61" s="33" t="s">
        <v>2</v>
      </c>
      <c r="M61" s="45"/>
      <c r="N61" s="10"/>
      <c r="O61" s="3"/>
    </row>
    <row r="62" spans="1:15" ht="13.5" customHeight="1" x14ac:dyDescent="0.2">
      <c r="A62" s="34">
        <v>43405</v>
      </c>
      <c r="B62" s="38"/>
      <c r="C62" s="38"/>
      <c r="D62" s="38"/>
      <c r="E62" s="38"/>
      <c r="F62" s="38"/>
      <c r="G62" s="38"/>
      <c r="H62" s="38" t="s">
        <v>5</v>
      </c>
      <c r="I62" s="38">
        <v>8</v>
      </c>
      <c r="J62" s="38">
        <v>47</v>
      </c>
      <c r="K62" s="38">
        <v>93</v>
      </c>
      <c r="L62" s="35">
        <f>SUM(I62:K62)</f>
        <v>148</v>
      </c>
      <c r="M62" s="45"/>
      <c r="N62" s="10"/>
      <c r="O62" s="3"/>
    </row>
    <row r="63" spans="1:15" ht="13.5" customHeight="1" x14ac:dyDescent="0.2">
      <c r="A63" s="34">
        <v>43435</v>
      </c>
      <c r="B63" s="38"/>
      <c r="C63" s="38"/>
      <c r="D63" s="38"/>
      <c r="E63" s="38"/>
      <c r="F63" s="38"/>
      <c r="G63" s="38"/>
      <c r="H63" s="38" t="s">
        <v>5</v>
      </c>
      <c r="I63" s="38">
        <v>8</v>
      </c>
      <c r="J63" s="38">
        <v>41</v>
      </c>
      <c r="K63" s="38">
        <v>91</v>
      </c>
      <c r="L63" s="35">
        <f>SUM(H63:K63)</f>
        <v>140</v>
      </c>
      <c r="M63" s="45"/>
      <c r="N63" s="10"/>
      <c r="O63" s="3"/>
    </row>
    <row r="64" spans="1:15" ht="13.5" customHeight="1" x14ac:dyDescent="0.2">
      <c r="A64" s="34">
        <v>43466</v>
      </c>
      <c r="B64" s="38"/>
      <c r="C64" s="38"/>
      <c r="D64" s="38"/>
      <c r="E64" s="38"/>
      <c r="F64" s="38"/>
      <c r="G64" s="38"/>
      <c r="H64" s="38" t="s">
        <v>5</v>
      </c>
      <c r="I64" s="38">
        <v>10</v>
      </c>
      <c r="J64" s="38">
        <v>39</v>
      </c>
      <c r="K64" s="38">
        <v>95</v>
      </c>
      <c r="L64" s="35">
        <f t="shared" ref="L64:L131" si="1">SUM(H64:K64)</f>
        <v>144</v>
      </c>
      <c r="M64" s="45"/>
      <c r="N64" s="10"/>
      <c r="O64" s="3"/>
    </row>
    <row r="65" spans="1:15" ht="13.5" customHeight="1" x14ac:dyDescent="0.2">
      <c r="A65" s="34">
        <v>43497</v>
      </c>
      <c r="B65" s="38"/>
      <c r="C65" s="38"/>
      <c r="D65" s="38"/>
      <c r="E65" s="38"/>
      <c r="F65" s="38"/>
      <c r="G65" s="38"/>
      <c r="H65" s="38" t="s">
        <v>5</v>
      </c>
      <c r="I65" s="38">
        <v>11</v>
      </c>
      <c r="J65" s="38">
        <v>39</v>
      </c>
      <c r="K65" s="38">
        <v>94</v>
      </c>
      <c r="L65" s="35">
        <f t="shared" si="1"/>
        <v>144</v>
      </c>
      <c r="M65" s="45"/>
      <c r="N65" s="10"/>
      <c r="O65" s="3"/>
    </row>
    <row r="66" spans="1:15" ht="13.5" customHeight="1" x14ac:dyDescent="0.2">
      <c r="A66" s="34">
        <v>43525</v>
      </c>
      <c r="B66" s="38"/>
      <c r="C66" s="38"/>
      <c r="D66" s="38"/>
      <c r="E66" s="38"/>
      <c r="F66" s="38"/>
      <c r="G66" s="38"/>
      <c r="H66" s="38" t="s">
        <v>5</v>
      </c>
      <c r="I66" s="38">
        <v>8</v>
      </c>
      <c r="J66" s="38">
        <v>48</v>
      </c>
      <c r="K66" s="38">
        <v>76</v>
      </c>
      <c r="L66" s="35">
        <f t="shared" si="1"/>
        <v>132</v>
      </c>
      <c r="M66" s="45"/>
      <c r="N66" s="10"/>
      <c r="O66" s="3"/>
    </row>
    <row r="67" spans="1:15" ht="13.5" customHeight="1" x14ac:dyDescent="0.2">
      <c r="A67" s="34">
        <v>43556</v>
      </c>
      <c r="B67" s="38"/>
      <c r="C67" s="38"/>
      <c r="D67" s="38"/>
      <c r="E67" s="38"/>
      <c r="F67" s="38"/>
      <c r="G67" s="38"/>
      <c r="H67" s="38" t="s">
        <v>5</v>
      </c>
      <c r="I67" s="38">
        <v>8</v>
      </c>
      <c r="J67" s="38">
        <v>36</v>
      </c>
      <c r="K67" s="38">
        <v>85</v>
      </c>
      <c r="L67" s="35">
        <f t="shared" si="1"/>
        <v>129</v>
      </c>
      <c r="M67" s="45"/>
      <c r="N67" s="10"/>
      <c r="O67" s="3"/>
    </row>
    <row r="68" spans="1:15" ht="13.5" customHeight="1" x14ac:dyDescent="0.2">
      <c r="A68" s="34">
        <v>43586</v>
      </c>
      <c r="B68" s="38"/>
      <c r="C68" s="38"/>
      <c r="D68" s="38"/>
      <c r="E68" s="38"/>
      <c r="F68" s="38"/>
      <c r="G68" s="38"/>
      <c r="H68" s="38" t="s">
        <v>5</v>
      </c>
      <c r="I68" s="38">
        <v>8</v>
      </c>
      <c r="J68" s="38">
        <v>36</v>
      </c>
      <c r="K68" s="38">
        <v>90</v>
      </c>
      <c r="L68" s="35">
        <f t="shared" si="1"/>
        <v>134</v>
      </c>
      <c r="M68" s="45"/>
      <c r="N68" s="10"/>
      <c r="O68" s="3"/>
    </row>
    <row r="69" spans="1:15" ht="13.5" customHeight="1" x14ac:dyDescent="0.2">
      <c r="A69" s="34">
        <v>43617</v>
      </c>
      <c r="B69" s="38"/>
      <c r="C69" s="38"/>
      <c r="D69" s="38"/>
      <c r="E69" s="38"/>
      <c r="F69" s="38"/>
      <c r="G69" s="38"/>
      <c r="H69" s="38" t="s">
        <v>5</v>
      </c>
      <c r="I69" s="38">
        <v>5</v>
      </c>
      <c r="J69" s="38">
        <v>40</v>
      </c>
      <c r="K69" s="38">
        <v>83</v>
      </c>
      <c r="L69" s="35">
        <f t="shared" si="1"/>
        <v>128</v>
      </c>
      <c r="M69" s="45"/>
      <c r="N69" s="10"/>
      <c r="O69" s="3"/>
    </row>
    <row r="70" spans="1:15" ht="13.5" customHeight="1" x14ac:dyDescent="0.2">
      <c r="A70" s="34">
        <v>43647</v>
      </c>
      <c r="B70" s="38"/>
      <c r="C70" s="38"/>
      <c r="D70" s="38"/>
      <c r="E70" s="38"/>
      <c r="F70" s="38"/>
      <c r="G70" s="38"/>
      <c r="H70" s="38" t="s">
        <v>5</v>
      </c>
      <c r="I70" s="38">
        <v>4</v>
      </c>
      <c r="J70" s="38">
        <v>25</v>
      </c>
      <c r="K70" s="38">
        <v>95</v>
      </c>
      <c r="L70" s="35">
        <f t="shared" si="1"/>
        <v>124</v>
      </c>
      <c r="M70" s="45"/>
      <c r="N70" s="10"/>
      <c r="O70" s="3"/>
    </row>
    <row r="71" spans="1:15" ht="13.5" customHeight="1" x14ac:dyDescent="0.2">
      <c r="A71" s="34">
        <v>43678</v>
      </c>
      <c r="B71" s="38"/>
      <c r="C71" s="38"/>
      <c r="D71" s="38"/>
      <c r="E71" s="38"/>
      <c r="F71" s="38"/>
      <c r="G71" s="38"/>
      <c r="H71" s="38" t="s">
        <v>5</v>
      </c>
      <c r="I71" s="38">
        <v>4</v>
      </c>
      <c r="J71" s="38">
        <v>30</v>
      </c>
      <c r="K71" s="38">
        <v>96</v>
      </c>
      <c r="L71" s="35">
        <f t="shared" si="1"/>
        <v>130</v>
      </c>
      <c r="M71" s="45"/>
      <c r="N71" s="10"/>
      <c r="O71" s="3"/>
    </row>
    <row r="72" spans="1:15" ht="13.5" customHeight="1" x14ac:dyDescent="0.2">
      <c r="A72" s="34">
        <v>43709</v>
      </c>
      <c r="B72" s="38"/>
      <c r="C72" s="38"/>
      <c r="D72" s="38"/>
      <c r="E72" s="38"/>
      <c r="F72" s="38"/>
      <c r="G72" s="38"/>
      <c r="H72" s="38" t="s">
        <v>5</v>
      </c>
      <c r="I72" s="38" t="s">
        <v>5</v>
      </c>
      <c r="J72" s="38">
        <v>38</v>
      </c>
      <c r="K72" s="38">
        <v>81</v>
      </c>
      <c r="L72" s="35">
        <f t="shared" si="1"/>
        <v>119</v>
      </c>
      <c r="M72" s="45"/>
      <c r="N72" s="10"/>
      <c r="O72" s="3"/>
    </row>
    <row r="73" spans="1:15" ht="13.5" customHeight="1" x14ac:dyDescent="0.2">
      <c r="A73" s="34">
        <v>43739</v>
      </c>
      <c r="B73" s="38"/>
      <c r="C73" s="38"/>
      <c r="D73" s="38"/>
      <c r="E73" s="38"/>
      <c r="F73" s="38"/>
      <c r="G73" s="38"/>
      <c r="H73" s="38" t="s">
        <v>5</v>
      </c>
      <c r="I73" s="38">
        <v>5</v>
      </c>
      <c r="J73" s="38">
        <v>39</v>
      </c>
      <c r="K73" s="38">
        <v>85</v>
      </c>
      <c r="L73" s="35">
        <f t="shared" si="1"/>
        <v>129</v>
      </c>
      <c r="M73" s="45"/>
      <c r="N73" s="10"/>
      <c r="O73" s="3"/>
    </row>
    <row r="74" spans="1:15" ht="13.5" customHeight="1" x14ac:dyDescent="0.2">
      <c r="A74" s="34">
        <v>43770</v>
      </c>
      <c r="B74" s="38"/>
      <c r="C74" s="38"/>
      <c r="D74" s="38"/>
      <c r="E74" s="38"/>
      <c r="F74" s="38"/>
      <c r="G74" s="38"/>
      <c r="H74" s="38" t="s">
        <v>5</v>
      </c>
      <c r="I74" s="38">
        <v>6</v>
      </c>
      <c r="J74" s="38">
        <v>45</v>
      </c>
      <c r="K74" s="38">
        <v>81</v>
      </c>
      <c r="L74" s="35">
        <f t="shared" si="1"/>
        <v>132</v>
      </c>
      <c r="M74" s="45"/>
      <c r="N74" s="10"/>
      <c r="O74" s="3"/>
    </row>
    <row r="75" spans="1:15" ht="13.5" customHeight="1" x14ac:dyDescent="0.2">
      <c r="A75" s="34">
        <v>43800</v>
      </c>
      <c r="B75" s="38"/>
      <c r="C75" s="38"/>
      <c r="D75" s="38"/>
      <c r="E75" s="38"/>
      <c r="F75" s="38"/>
      <c r="G75" s="38"/>
      <c r="H75" s="38" t="s">
        <v>5</v>
      </c>
      <c r="I75" s="38">
        <v>8</v>
      </c>
      <c r="J75" s="38">
        <v>55</v>
      </c>
      <c r="K75" s="38">
        <v>84</v>
      </c>
      <c r="L75" s="35">
        <f t="shared" si="1"/>
        <v>147</v>
      </c>
      <c r="M75" s="45"/>
      <c r="N75" s="10"/>
      <c r="O75" s="3"/>
    </row>
    <row r="76" spans="1:15" ht="13.5" customHeight="1" x14ac:dyDescent="0.2">
      <c r="A76" s="34">
        <v>43831</v>
      </c>
      <c r="B76" s="38"/>
      <c r="C76" s="38"/>
      <c r="D76" s="38"/>
      <c r="E76" s="38"/>
      <c r="F76" s="38"/>
      <c r="G76" s="38"/>
      <c r="H76" s="38" t="s">
        <v>5</v>
      </c>
      <c r="I76" s="38">
        <v>6</v>
      </c>
      <c r="J76" s="38">
        <v>30</v>
      </c>
      <c r="K76" s="38">
        <v>102</v>
      </c>
      <c r="L76" s="35">
        <f t="shared" si="1"/>
        <v>138</v>
      </c>
      <c r="M76" s="45"/>
      <c r="N76" s="10"/>
      <c r="O76" s="3"/>
    </row>
    <row r="77" spans="1:15" ht="13.5" customHeight="1" x14ac:dyDescent="0.2">
      <c r="A77" s="34">
        <v>43862</v>
      </c>
      <c r="B77" s="38"/>
      <c r="C77" s="38"/>
      <c r="D77" s="38"/>
      <c r="E77" s="38"/>
      <c r="F77" s="38"/>
      <c r="G77" s="38"/>
      <c r="H77" s="38" t="s">
        <v>5</v>
      </c>
      <c r="I77" s="38">
        <v>5</v>
      </c>
      <c r="J77" s="38">
        <v>39</v>
      </c>
      <c r="K77" s="38">
        <v>107</v>
      </c>
      <c r="L77" s="35">
        <f t="shared" si="1"/>
        <v>151</v>
      </c>
      <c r="M77" s="45"/>
      <c r="N77" s="10"/>
      <c r="O77" s="3"/>
    </row>
    <row r="78" spans="1:15" ht="13.5" customHeight="1" x14ac:dyDescent="0.2">
      <c r="A78" s="34">
        <v>43891</v>
      </c>
      <c r="B78" s="38"/>
      <c r="C78" s="38"/>
      <c r="D78" s="38"/>
      <c r="E78" s="38"/>
      <c r="F78" s="38"/>
      <c r="G78" s="38"/>
      <c r="H78" s="38" t="s">
        <v>5</v>
      </c>
      <c r="I78" s="38">
        <v>28</v>
      </c>
      <c r="J78" s="38">
        <v>170</v>
      </c>
      <c r="K78" s="38">
        <v>692</v>
      </c>
      <c r="L78" s="35">
        <f t="shared" si="1"/>
        <v>890</v>
      </c>
      <c r="M78" s="45"/>
      <c r="N78" s="10"/>
      <c r="O78" s="3"/>
    </row>
    <row r="79" spans="1:15" ht="13.5" customHeight="1" x14ac:dyDescent="0.2">
      <c r="A79" s="34">
        <v>43922</v>
      </c>
      <c r="B79" s="38"/>
      <c r="C79" s="38"/>
      <c r="D79" s="38"/>
      <c r="E79" s="38"/>
      <c r="F79" s="38"/>
      <c r="G79" s="38"/>
      <c r="H79" s="38">
        <v>15</v>
      </c>
      <c r="I79" s="38">
        <v>24</v>
      </c>
      <c r="J79" s="38">
        <v>510</v>
      </c>
      <c r="K79" s="38">
        <v>448</v>
      </c>
      <c r="L79" s="35">
        <f t="shared" si="1"/>
        <v>997</v>
      </c>
      <c r="M79" s="45"/>
      <c r="N79" s="10"/>
      <c r="O79" s="3"/>
    </row>
    <row r="80" spans="1:15" ht="13.5" customHeight="1" x14ac:dyDescent="0.2">
      <c r="A80" s="34">
        <v>43952</v>
      </c>
      <c r="B80" s="38"/>
      <c r="C80" s="38"/>
      <c r="D80" s="38"/>
      <c r="E80" s="38"/>
      <c r="F80" s="38"/>
      <c r="G80" s="38"/>
      <c r="H80" s="38">
        <v>17</v>
      </c>
      <c r="I80" s="38">
        <v>25</v>
      </c>
      <c r="J80" s="38">
        <v>561</v>
      </c>
      <c r="K80" s="38">
        <v>306</v>
      </c>
      <c r="L80" s="35">
        <f t="shared" si="1"/>
        <v>909</v>
      </c>
      <c r="M80" s="45"/>
      <c r="N80" s="10"/>
      <c r="O80" s="3"/>
    </row>
    <row r="81" spans="1:15" ht="13.5" customHeight="1" x14ac:dyDescent="0.2">
      <c r="A81" s="34">
        <v>43983</v>
      </c>
      <c r="B81" s="38"/>
      <c r="C81" s="38"/>
      <c r="D81" s="38"/>
      <c r="E81" s="38"/>
      <c r="F81" s="38"/>
      <c r="G81" s="38"/>
      <c r="H81" s="38">
        <v>11</v>
      </c>
      <c r="I81" s="38">
        <v>19</v>
      </c>
      <c r="J81" s="38">
        <v>427</v>
      </c>
      <c r="K81" s="38">
        <v>250</v>
      </c>
      <c r="L81" s="35">
        <f t="shared" si="1"/>
        <v>707</v>
      </c>
      <c r="M81" s="45"/>
      <c r="N81" s="10"/>
      <c r="O81" s="3"/>
    </row>
    <row r="82" spans="1:15" ht="13.5" customHeight="1" x14ac:dyDescent="0.2">
      <c r="A82" s="34">
        <v>44013</v>
      </c>
      <c r="B82" s="38"/>
      <c r="C82" s="38"/>
      <c r="D82" s="38"/>
      <c r="E82" s="38"/>
      <c r="F82" s="38"/>
      <c r="G82" s="38"/>
      <c r="H82" s="38">
        <v>9</v>
      </c>
      <c r="I82" s="38">
        <v>15</v>
      </c>
      <c r="J82" s="38">
        <v>206</v>
      </c>
      <c r="K82" s="38">
        <v>370</v>
      </c>
      <c r="L82" s="35">
        <f t="shared" si="1"/>
        <v>600</v>
      </c>
      <c r="M82" s="45"/>
      <c r="N82" s="10"/>
      <c r="O82" s="3"/>
    </row>
    <row r="83" spans="1:15" ht="13.5" customHeight="1" x14ac:dyDescent="0.2">
      <c r="A83" s="34">
        <v>44044</v>
      </c>
      <c r="B83" s="38"/>
      <c r="C83" s="38"/>
      <c r="D83" s="38"/>
      <c r="E83" s="38"/>
      <c r="F83" s="38"/>
      <c r="G83" s="38"/>
      <c r="H83" s="38">
        <v>8</v>
      </c>
      <c r="I83" s="38">
        <v>13</v>
      </c>
      <c r="J83" s="38">
        <v>276</v>
      </c>
      <c r="K83" s="38">
        <v>276</v>
      </c>
      <c r="L83" s="35">
        <f t="shared" si="1"/>
        <v>573</v>
      </c>
      <c r="M83" s="45"/>
      <c r="N83" s="10"/>
      <c r="O83" s="3"/>
    </row>
    <row r="84" spans="1:15" ht="13.5" customHeight="1" x14ac:dyDescent="0.2">
      <c r="A84" s="34">
        <v>44075</v>
      </c>
      <c r="B84" s="38"/>
      <c r="C84" s="38"/>
      <c r="D84" s="38"/>
      <c r="E84" s="38"/>
      <c r="F84" s="38"/>
      <c r="G84" s="38"/>
      <c r="H84" s="38">
        <v>8</v>
      </c>
      <c r="I84" s="38">
        <v>8</v>
      </c>
      <c r="J84" s="38">
        <v>273</v>
      </c>
      <c r="K84" s="38">
        <v>210</v>
      </c>
      <c r="L84" s="35">
        <f t="shared" si="1"/>
        <v>499</v>
      </c>
      <c r="M84" s="45"/>
      <c r="N84" s="10"/>
      <c r="O84" s="3"/>
    </row>
    <row r="85" spans="1:15" ht="13.5" customHeight="1" x14ac:dyDescent="0.2">
      <c r="A85" s="34">
        <v>44105</v>
      </c>
      <c r="B85" s="38"/>
      <c r="C85" s="38"/>
      <c r="D85" s="38"/>
      <c r="E85" s="38"/>
      <c r="F85" s="38"/>
      <c r="G85" s="38"/>
      <c r="H85" s="38">
        <v>4</v>
      </c>
      <c r="I85" s="38">
        <v>7</v>
      </c>
      <c r="J85" s="38">
        <v>220</v>
      </c>
      <c r="K85" s="38">
        <v>217</v>
      </c>
      <c r="L85" s="35">
        <f t="shared" si="1"/>
        <v>448</v>
      </c>
      <c r="M85" s="45"/>
      <c r="N85" s="10"/>
      <c r="O85" s="3"/>
    </row>
    <row r="86" spans="1:15" ht="13.5" customHeight="1" x14ac:dyDescent="0.2">
      <c r="A86" s="34">
        <v>44136</v>
      </c>
      <c r="B86" s="38"/>
      <c r="C86" s="38"/>
      <c r="D86" s="38"/>
      <c r="E86" s="38"/>
      <c r="F86" s="38"/>
      <c r="G86" s="38"/>
      <c r="H86" s="38">
        <v>4</v>
      </c>
      <c r="I86" s="38">
        <v>9</v>
      </c>
      <c r="J86" s="38">
        <v>202</v>
      </c>
      <c r="K86" s="38">
        <v>195</v>
      </c>
      <c r="L86" s="35">
        <f t="shared" si="1"/>
        <v>410</v>
      </c>
      <c r="M86" s="45"/>
      <c r="N86" s="10"/>
      <c r="O86" s="3"/>
    </row>
    <row r="87" spans="1:15" ht="13.5" customHeight="1" x14ac:dyDescent="0.2">
      <c r="A87" s="34">
        <v>44166</v>
      </c>
      <c r="B87" s="38"/>
      <c r="C87" s="38"/>
      <c r="D87" s="38"/>
      <c r="E87" s="38"/>
      <c r="F87" s="38"/>
      <c r="G87" s="38"/>
      <c r="H87" s="38">
        <v>6</v>
      </c>
      <c r="I87" s="38">
        <v>6</v>
      </c>
      <c r="J87" s="38">
        <v>192</v>
      </c>
      <c r="K87" s="38">
        <v>181</v>
      </c>
      <c r="L87" s="35">
        <f t="shared" si="1"/>
        <v>385</v>
      </c>
      <c r="M87" s="45"/>
      <c r="N87" s="10"/>
      <c r="O87" s="3"/>
    </row>
    <row r="88" spans="1:15" ht="13.5" customHeight="1" x14ac:dyDescent="0.2">
      <c r="A88" s="34">
        <v>44197</v>
      </c>
      <c r="B88" s="38"/>
      <c r="C88" s="38"/>
      <c r="D88" s="38"/>
      <c r="E88" s="38"/>
      <c r="F88" s="38"/>
      <c r="G88" s="38"/>
      <c r="H88" s="38" t="s">
        <v>5</v>
      </c>
      <c r="I88" s="38">
        <v>8</v>
      </c>
      <c r="J88" s="38">
        <v>149</v>
      </c>
      <c r="K88" s="38">
        <v>203</v>
      </c>
      <c r="L88" s="35">
        <f t="shared" si="1"/>
        <v>360</v>
      </c>
      <c r="M88" s="45"/>
      <c r="N88" s="10"/>
      <c r="O88" s="3"/>
    </row>
    <row r="89" spans="1:15" ht="13.5" customHeight="1" x14ac:dyDescent="0.2">
      <c r="A89" s="34">
        <v>44228</v>
      </c>
      <c r="B89" s="38"/>
      <c r="C89" s="38"/>
      <c r="D89" s="38"/>
      <c r="E89" s="38"/>
      <c r="F89" s="38"/>
      <c r="G89" s="38"/>
      <c r="H89" s="38" t="s">
        <v>5</v>
      </c>
      <c r="I89" s="38">
        <v>14</v>
      </c>
      <c r="J89" s="38">
        <v>172</v>
      </c>
      <c r="K89" s="38">
        <v>164</v>
      </c>
      <c r="L89" s="35">
        <f t="shared" si="1"/>
        <v>350</v>
      </c>
      <c r="M89" s="45"/>
      <c r="N89" s="10"/>
      <c r="O89" s="3"/>
    </row>
    <row r="90" spans="1:15" ht="13.5" customHeight="1" x14ac:dyDescent="0.2">
      <c r="A90" s="34">
        <v>44256</v>
      </c>
      <c r="B90" s="38"/>
      <c r="C90" s="38"/>
      <c r="D90" s="38"/>
      <c r="E90" s="38"/>
      <c r="F90" s="38"/>
      <c r="G90" s="38"/>
      <c r="H90" s="38">
        <v>5</v>
      </c>
      <c r="I90" s="38">
        <v>11</v>
      </c>
      <c r="J90" s="38">
        <v>145</v>
      </c>
      <c r="K90" s="38">
        <v>182</v>
      </c>
      <c r="L90" s="35">
        <f t="shared" si="1"/>
        <v>343</v>
      </c>
      <c r="M90" s="45"/>
      <c r="N90" s="10"/>
      <c r="O90" s="3"/>
    </row>
    <row r="91" spans="1:15" ht="13.5" customHeight="1" x14ac:dyDescent="0.2">
      <c r="A91" s="34">
        <v>44287</v>
      </c>
      <c r="B91" s="38"/>
      <c r="C91" s="38"/>
      <c r="D91" s="38"/>
      <c r="E91" s="38"/>
      <c r="F91" s="38"/>
      <c r="G91" s="38"/>
      <c r="H91" s="38" t="s">
        <v>5</v>
      </c>
      <c r="I91" s="38">
        <v>11</v>
      </c>
      <c r="J91" s="38">
        <v>139</v>
      </c>
      <c r="K91" s="38">
        <v>167</v>
      </c>
      <c r="L91" s="35">
        <f t="shared" si="1"/>
        <v>317</v>
      </c>
      <c r="M91" s="45"/>
      <c r="N91" s="10"/>
      <c r="O91" s="3"/>
    </row>
    <row r="92" spans="1:15" ht="13.5" customHeight="1" x14ac:dyDescent="0.2">
      <c r="A92" s="34">
        <v>44317</v>
      </c>
      <c r="B92" s="38"/>
      <c r="C92" s="38"/>
      <c r="D92" s="38"/>
      <c r="E92" s="38"/>
      <c r="F92" s="38"/>
      <c r="G92" s="38"/>
      <c r="H92" s="38" t="s">
        <v>5</v>
      </c>
      <c r="I92" s="38">
        <v>9</v>
      </c>
      <c r="J92" s="38">
        <v>123</v>
      </c>
      <c r="K92" s="38">
        <v>141</v>
      </c>
      <c r="L92" s="35">
        <f t="shared" si="1"/>
        <v>273</v>
      </c>
      <c r="M92" s="45"/>
      <c r="N92" s="10"/>
      <c r="O92" s="3"/>
    </row>
    <row r="93" spans="1:15" ht="13.5" customHeight="1" x14ac:dyDescent="0.2">
      <c r="A93" s="34">
        <v>44348</v>
      </c>
      <c r="B93" s="38"/>
      <c r="C93" s="38"/>
      <c r="D93" s="38"/>
      <c r="E93" s="38"/>
      <c r="F93" s="38"/>
      <c r="G93" s="38"/>
      <c r="H93" s="38" t="s">
        <v>5</v>
      </c>
      <c r="I93" s="38">
        <v>8</v>
      </c>
      <c r="J93" s="38">
        <v>120</v>
      </c>
      <c r="K93" s="38">
        <v>128</v>
      </c>
      <c r="L93" s="35">
        <f t="shared" si="1"/>
        <v>256</v>
      </c>
      <c r="M93" s="45"/>
      <c r="N93" s="10"/>
      <c r="O93" s="3"/>
    </row>
    <row r="94" spans="1:15" ht="13.5" customHeight="1" x14ac:dyDescent="0.2">
      <c r="A94" s="34">
        <v>44378</v>
      </c>
      <c r="B94" s="38"/>
      <c r="C94" s="38"/>
      <c r="D94" s="38"/>
      <c r="E94" s="38"/>
      <c r="F94" s="38"/>
      <c r="G94" s="38"/>
      <c r="H94" s="38" t="s">
        <v>5</v>
      </c>
      <c r="I94" s="38">
        <v>8</v>
      </c>
      <c r="J94" s="38">
        <v>71</v>
      </c>
      <c r="K94" s="38">
        <v>166</v>
      </c>
      <c r="L94" s="35">
        <f t="shared" si="1"/>
        <v>245</v>
      </c>
      <c r="M94" s="45"/>
      <c r="N94" s="10"/>
      <c r="O94" s="3"/>
    </row>
    <row r="95" spans="1:15" ht="13.5" customHeight="1" x14ac:dyDescent="0.2">
      <c r="A95" s="34">
        <v>44409</v>
      </c>
      <c r="B95" s="38"/>
      <c r="C95" s="38"/>
      <c r="D95" s="38"/>
      <c r="E95" s="38"/>
      <c r="F95" s="38"/>
      <c r="G95" s="38"/>
      <c r="H95" s="38" t="s">
        <v>5</v>
      </c>
      <c r="I95" s="38">
        <v>7</v>
      </c>
      <c r="J95" s="38">
        <v>86</v>
      </c>
      <c r="K95" s="38">
        <v>137</v>
      </c>
      <c r="L95" s="35">
        <f t="shared" si="1"/>
        <v>230</v>
      </c>
      <c r="M95" s="45"/>
      <c r="N95" s="10"/>
      <c r="O95" s="3"/>
    </row>
    <row r="96" spans="1:15" ht="13.5" customHeight="1" x14ac:dyDescent="0.2">
      <c r="A96" s="34">
        <v>44440</v>
      </c>
      <c r="B96" s="38">
        <v>202</v>
      </c>
      <c r="C96" s="38">
        <v>202</v>
      </c>
      <c r="D96" s="38">
        <v>36</v>
      </c>
      <c r="E96" s="38">
        <v>37</v>
      </c>
      <c r="F96" s="38">
        <v>6</v>
      </c>
      <c r="G96" s="38">
        <v>14</v>
      </c>
      <c r="H96" s="38" t="s">
        <v>5</v>
      </c>
      <c r="I96" s="38">
        <v>6</v>
      </c>
      <c r="J96" s="38">
        <v>85</v>
      </c>
      <c r="K96" s="38">
        <v>124</v>
      </c>
      <c r="L96" s="35">
        <f t="shared" si="1"/>
        <v>215</v>
      </c>
      <c r="M96" s="45">
        <f>SUM(B96:K96)</f>
        <v>712</v>
      </c>
      <c r="N96" s="10"/>
      <c r="O96" s="3"/>
    </row>
    <row r="97" spans="1:15" ht="13.5" customHeight="1" x14ac:dyDescent="0.2">
      <c r="A97" s="34">
        <v>44470</v>
      </c>
      <c r="B97" s="38">
        <v>184</v>
      </c>
      <c r="C97" s="38">
        <v>190</v>
      </c>
      <c r="D97" s="38">
        <v>31</v>
      </c>
      <c r="E97" s="38">
        <v>35</v>
      </c>
      <c r="F97" s="38" t="s">
        <v>5</v>
      </c>
      <c r="G97" s="38">
        <v>13</v>
      </c>
      <c r="H97" s="38">
        <v>5</v>
      </c>
      <c r="I97" s="38">
        <v>5</v>
      </c>
      <c r="J97" s="38">
        <v>71</v>
      </c>
      <c r="K97" s="38">
        <v>101</v>
      </c>
      <c r="L97" s="35">
        <f t="shared" si="1"/>
        <v>182</v>
      </c>
      <c r="M97" s="45">
        <f t="shared" ref="M97:M131" si="2">SUM(B97:K97)</f>
        <v>635</v>
      </c>
      <c r="N97" s="10"/>
      <c r="O97" s="3"/>
    </row>
    <row r="98" spans="1:15" ht="13.5" customHeight="1" x14ac:dyDescent="0.2">
      <c r="A98" s="34">
        <v>44501</v>
      </c>
      <c r="B98" s="38">
        <v>150</v>
      </c>
      <c r="C98" s="38">
        <v>179</v>
      </c>
      <c r="D98" s="38">
        <v>30</v>
      </c>
      <c r="E98" s="38">
        <v>31</v>
      </c>
      <c r="F98" s="38">
        <v>5</v>
      </c>
      <c r="G98" s="38">
        <v>11</v>
      </c>
      <c r="H98" s="38">
        <v>5</v>
      </c>
      <c r="I98" s="38">
        <v>5</v>
      </c>
      <c r="J98" s="38">
        <v>59</v>
      </c>
      <c r="K98" s="38">
        <v>99</v>
      </c>
      <c r="L98" s="35">
        <f t="shared" si="1"/>
        <v>168</v>
      </c>
      <c r="M98" s="45">
        <f t="shared" si="2"/>
        <v>574</v>
      </c>
      <c r="N98" s="10"/>
      <c r="O98" s="3"/>
    </row>
    <row r="99" spans="1:15" ht="13.5" customHeight="1" x14ac:dyDescent="0.2">
      <c r="A99" s="34">
        <v>44531</v>
      </c>
      <c r="B99" s="38">
        <v>151</v>
      </c>
      <c r="C99" s="38">
        <v>188</v>
      </c>
      <c r="D99" s="38">
        <v>28</v>
      </c>
      <c r="E99" s="38">
        <v>29</v>
      </c>
      <c r="F99" s="38">
        <v>4</v>
      </c>
      <c r="G99" s="38">
        <v>15</v>
      </c>
      <c r="H99" s="38" t="s">
        <v>5</v>
      </c>
      <c r="I99" s="38">
        <v>6</v>
      </c>
      <c r="J99" s="38">
        <v>56</v>
      </c>
      <c r="K99" s="38">
        <v>98</v>
      </c>
      <c r="L99" s="35">
        <f t="shared" si="1"/>
        <v>160</v>
      </c>
      <c r="M99" s="45">
        <f t="shared" si="2"/>
        <v>575</v>
      </c>
      <c r="N99" s="10"/>
      <c r="O99" s="3"/>
    </row>
    <row r="100" spans="1:15" ht="13.5" customHeight="1" x14ac:dyDescent="0.2">
      <c r="A100" s="34">
        <v>44562</v>
      </c>
      <c r="B100" s="38">
        <v>126</v>
      </c>
      <c r="C100" s="38">
        <v>195</v>
      </c>
      <c r="D100" s="38">
        <v>26</v>
      </c>
      <c r="E100" s="38">
        <v>31</v>
      </c>
      <c r="F100" s="38">
        <v>6</v>
      </c>
      <c r="G100" s="38">
        <v>9</v>
      </c>
      <c r="H100" s="38" t="s">
        <v>5</v>
      </c>
      <c r="I100" s="38">
        <v>8</v>
      </c>
      <c r="J100" s="38">
        <v>67</v>
      </c>
      <c r="K100" s="38">
        <v>111</v>
      </c>
      <c r="L100" s="35">
        <f t="shared" si="1"/>
        <v>186</v>
      </c>
      <c r="M100" s="45">
        <f t="shared" si="2"/>
        <v>579</v>
      </c>
      <c r="N100" s="10"/>
      <c r="O100" s="3"/>
    </row>
    <row r="101" spans="1:15" ht="13.5" customHeight="1" x14ac:dyDescent="0.2">
      <c r="A101" s="34">
        <v>44593</v>
      </c>
      <c r="B101" s="38">
        <v>129</v>
      </c>
      <c r="C101" s="38">
        <v>174</v>
      </c>
      <c r="D101" s="38">
        <v>24</v>
      </c>
      <c r="E101" s="38">
        <v>28</v>
      </c>
      <c r="F101" s="38">
        <v>6</v>
      </c>
      <c r="G101" s="38">
        <v>7</v>
      </c>
      <c r="H101" s="38" t="s">
        <v>5</v>
      </c>
      <c r="I101" s="38">
        <v>8</v>
      </c>
      <c r="J101" s="38">
        <v>64</v>
      </c>
      <c r="K101" s="38">
        <v>102</v>
      </c>
      <c r="L101" s="35">
        <f t="shared" si="1"/>
        <v>174</v>
      </c>
      <c r="M101" s="45">
        <f t="shared" si="2"/>
        <v>542</v>
      </c>
      <c r="N101" s="10"/>
      <c r="O101" s="3"/>
    </row>
    <row r="102" spans="1:15" ht="13.5" customHeight="1" x14ac:dyDescent="0.2">
      <c r="A102" s="34">
        <v>44621</v>
      </c>
      <c r="B102" s="38">
        <v>122</v>
      </c>
      <c r="C102" s="38">
        <v>148</v>
      </c>
      <c r="D102" s="38">
        <v>19</v>
      </c>
      <c r="E102" s="38">
        <v>31</v>
      </c>
      <c r="F102" s="38">
        <v>4</v>
      </c>
      <c r="G102" s="38">
        <v>7</v>
      </c>
      <c r="H102" s="38" t="s">
        <v>5</v>
      </c>
      <c r="I102" s="38">
        <v>8</v>
      </c>
      <c r="J102" s="38">
        <v>70</v>
      </c>
      <c r="K102" s="38">
        <v>86</v>
      </c>
      <c r="L102" s="35">
        <f t="shared" si="1"/>
        <v>164</v>
      </c>
      <c r="M102" s="45">
        <f t="shared" si="2"/>
        <v>495</v>
      </c>
      <c r="N102" s="10"/>
      <c r="O102" s="3"/>
    </row>
    <row r="103" spans="1:15" ht="13.5" customHeight="1" x14ac:dyDescent="0.2">
      <c r="A103" s="34">
        <v>44652</v>
      </c>
      <c r="B103" s="38">
        <v>104</v>
      </c>
      <c r="C103" s="38">
        <v>109</v>
      </c>
      <c r="D103" s="38">
        <v>11</v>
      </c>
      <c r="E103" s="38">
        <v>33</v>
      </c>
      <c r="F103" s="38">
        <v>4</v>
      </c>
      <c r="G103" s="38">
        <v>10</v>
      </c>
      <c r="H103" s="38" t="s">
        <v>5</v>
      </c>
      <c r="I103" s="38">
        <v>5</v>
      </c>
      <c r="J103" s="38">
        <v>54</v>
      </c>
      <c r="K103" s="38">
        <v>73</v>
      </c>
      <c r="L103" s="35">
        <f t="shared" si="1"/>
        <v>132</v>
      </c>
      <c r="M103" s="45">
        <f t="shared" si="2"/>
        <v>403</v>
      </c>
      <c r="N103" s="10"/>
      <c r="O103" s="3"/>
    </row>
    <row r="104" spans="1:15" ht="13.5" customHeight="1" x14ac:dyDescent="0.2">
      <c r="A104" s="34">
        <v>44682</v>
      </c>
      <c r="B104" s="38">
        <v>80</v>
      </c>
      <c r="C104" s="38">
        <v>102</v>
      </c>
      <c r="D104" s="38">
        <v>11</v>
      </c>
      <c r="E104" s="38">
        <v>27</v>
      </c>
      <c r="F104" s="38" t="s">
        <v>5</v>
      </c>
      <c r="G104" s="38">
        <v>7</v>
      </c>
      <c r="H104" s="38" t="s">
        <v>5</v>
      </c>
      <c r="I104" s="38" t="s">
        <v>5</v>
      </c>
      <c r="J104" s="38">
        <v>41</v>
      </c>
      <c r="K104" s="38">
        <v>63</v>
      </c>
      <c r="L104" s="35">
        <f t="shared" si="1"/>
        <v>104</v>
      </c>
      <c r="M104" s="45">
        <f t="shared" si="2"/>
        <v>331</v>
      </c>
      <c r="N104" s="10"/>
      <c r="O104" s="3"/>
    </row>
    <row r="105" spans="1:15" ht="13.5" customHeight="1" x14ac:dyDescent="0.2">
      <c r="A105" s="34">
        <v>44713</v>
      </c>
      <c r="B105" s="38">
        <v>74</v>
      </c>
      <c r="C105" s="38">
        <v>114</v>
      </c>
      <c r="D105" s="38">
        <v>10</v>
      </c>
      <c r="E105" s="38">
        <v>27</v>
      </c>
      <c r="F105" s="38" t="s">
        <v>5</v>
      </c>
      <c r="G105" s="38">
        <v>7</v>
      </c>
      <c r="H105" s="38" t="s">
        <v>5</v>
      </c>
      <c r="I105" s="38">
        <v>4</v>
      </c>
      <c r="J105" s="38">
        <v>34</v>
      </c>
      <c r="K105" s="38">
        <v>68</v>
      </c>
      <c r="L105" s="35">
        <f t="shared" si="1"/>
        <v>106</v>
      </c>
      <c r="M105" s="45">
        <f t="shared" si="2"/>
        <v>338</v>
      </c>
      <c r="N105" s="10"/>
      <c r="O105" s="3"/>
    </row>
    <row r="106" spans="1:15" ht="13.5" customHeight="1" x14ac:dyDescent="0.2">
      <c r="A106" s="34">
        <v>44743</v>
      </c>
      <c r="B106" s="38">
        <v>50</v>
      </c>
      <c r="C106" s="38">
        <v>130</v>
      </c>
      <c r="D106" s="38">
        <v>5</v>
      </c>
      <c r="E106" s="38">
        <v>30</v>
      </c>
      <c r="F106" s="38" t="s">
        <v>5</v>
      </c>
      <c r="G106" s="38">
        <v>11</v>
      </c>
      <c r="H106" s="38" t="s">
        <v>5</v>
      </c>
      <c r="I106" s="38" t="s">
        <v>5</v>
      </c>
      <c r="J106" s="38">
        <v>30</v>
      </c>
      <c r="K106" s="38">
        <v>70</v>
      </c>
      <c r="L106" s="35">
        <f t="shared" si="1"/>
        <v>100</v>
      </c>
      <c r="M106" s="45">
        <f t="shared" si="2"/>
        <v>326</v>
      </c>
      <c r="N106" s="10"/>
      <c r="O106" s="3"/>
    </row>
    <row r="107" spans="1:15" ht="13.5" customHeight="1" x14ac:dyDescent="0.2">
      <c r="A107" s="34">
        <v>44774</v>
      </c>
      <c r="B107" s="38">
        <v>55</v>
      </c>
      <c r="C107" s="38">
        <v>142</v>
      </c>
      <c r="D107" s="38">
        <v>7</v>
      </c>
      <c r="E107" s="38">
        <v>27</v>
      </c>
      <c r="F107" s="38" t="s">
        <v>5</v>
      </c>
      <c r="G107" s="38">
        <v>10</v>
      </c>
      <c r="H107" s="38" t="s">
        <v>5</v>
      </c>
      <c r="I107" s="38">
        <v>4</v>
      </c>
      <c r="J107" s="38">
        <v>31</v>
      </c>
      <c r="K107" s="38">
        <v>88</v>
      </c>
      <c r="L107" s="35">
        <f t="shared" si="1"/>
        <v>123</v>
      </c>
      <c r="M107" s="45">
        <f t="shared" si="2"/>
        <v>364</v>
      </c>
      <c r="N107" s="10"/>
      <c r="O107" s="3"/>
    </row>
    <row r="108" spans="1:15" ht="13.5" customHeight="1" x14ac:dyDescent="0.2">
      <c r="A108" s="34">
        <v>44805</v>
      </c>
      <c r="B108" s="38">
        <v>73</v>
      </c>
      <c r="C108" s="38">
        <v>124</v>
      </c>
      <c r="D108" s="38">
        <v>6</v>
      </c>
      <c r="E108" s="38">
        <v>21</v>
      </c>
      <c r="F108" s="38" t="s">
        <v>5</v>
      </c>
      <c r="G108" s="38">
        <v>9</v>
      </c>
      <c r="H108" s="38" t="s">
        <v>5</v>
      </c>
      <c r="I108" s="38">
        <v>4</v>
      </c>
      <c r="J108" s="38">
        <v>46</v>
      </c>
      <c r="K108" s="38">
        <v>86</v>
      </c>
      <c r="L108" s="35">
        <f t="shared" si="1"/>
        <v>136</v>
      </c>
      <c r="M108" s="45">
        <f t="shared" si="2"/>
        <v>369</v>
      </c>
      <c r="N108" s="10"/>
      <c r="O108" s="3"/>
    </row>
    <row r="109" spans="1:15" ht="13.5" customHeight="1" x14ac:dyDescent="0.2">
      <c r="A109" s="34">
        <v>44835</v>
      </c>
      <c r="B109" s="38">
        <v>73</v>
      </c>
      <c r="C109" s="38">
        <v>134</v>
      </c>
      <c r="D109" s="38">
        <v>7</v>
      </c>
      <c r="E109" s="38">
        <v>16</v>
      </c>
      <c r="F109" s="38" t="s">
        <v>5</v>
      </c>
      <c r="G109" s="38">
        <v>5</v>
      </c>
      <c r="H109" s="38">
        <v>4</v>
      </c>
      <c r="I109" s="38" t="s">
        <v>5</v>
      </c>
      <c r="J109" s="38">
        <v>46</v>
      </c>
      <c r="K109" s="38">
        <v>92</v>
      </c>
      <c r="L109" s="35">
        <f t="shared" si="1"/>
        <v>142</v>
      </c>
      <c r="M109" s="45">
        <f t="shared" si="2"/>
        <v>377</v>
      </c>
      <c r="N109" s="10"/>
      <c r="O109" s="3"/>
    </row>
    <row r="110" spans="1:15" ht="13.5" customHeight="1" x14ac:dyDescent="0.2">
      <c r="A110" s="34">
        <v>44866</v>
      </c>
      <c r="B110" s="38">
        <v>91</v>
      </c>
      <c r="C110" s="38">
        <v>143</v>
      </c>
      <c r="D110" s="38">
        <v>10</v>
      </c>
      <c r="E110" s="38">
        <v>22</v>
      </c>
      <c r="F110" s="38" t="s">
        <v>5</v>
      </c>
      <c r="G110" s="38">
        <v>6</v>
      </c>
      <c r="H110" s="38">
        <v>4</v>
      </c>
      <c r="I110" s="38">
        <v>5</v>
      </c>
      <c r="J110" s="38">
        <v>58</v>
      </c>
      <c r="K110" s="38">
        <v>88</v>
      </c>
      <c r="L110" s="35">
        <f t="shared" si="1"/>
        <v>155</v>
      </c>
      <c r="M110" s="45">
        <f t="shared" si="2"/>
        <v>427</v>
      </c>
      <c r="N110" s="10"/>
      <c r="O110" s="3"/>
    </row>
    <row r="111" spans="1:15" ht="13.5" customHeight="1" x14ac:dyDescent="0.2">
      <c r="A111" s="34">
        <v>44896</v>
      </c>
      <c r="B111" s="38">
        <v>101</v>
      </c>
      <c r="C111" s="38">
        <v>140</v>
      </c>
      <c r="D111" s="38">
        <v>14</v>
      </c>
      <c r="E111" s="38">
        <v>21</v>
      </c>
      <c r="F111" s="38" t="s">
        <v>5</v>
      </c>
      <c r="G111" s="38">
        <v>7</v>
      </c>
      <c r="H111" s="38">
        <v>4</v>
      </c>
      <c r="I111" s="38">
        <v>9</v>
      </c>
      <c r="J111" s="38">
        <v>69</v>
      </c>
      <c r="K111" s="38">
        <v>99</v>
      </c>
      <c r="L111" s="35">
        <f t="shared" si="1"/>
        <v>181</v>
      </c>
      <c r="M111" s="45">
        <f t="shared" si="2"/>
        <v>464</v>
      </c>
      <c r="N111" s="10"/>
      <c r="O111" s="3"/>
    </row>
    <row r="112" spans="1:15" ht="13.5" customHeight="1" x14ac:dyDescent="0.2">
      <c r="A112" s="34">
        <v>44927</v>
      </c>
      <c r="B112" s="38">
        <v>109</v>
      </c>
      <c r="C112" s="38">
        <v>169</v>
      </c>
      <c r="D112" s="38">
        <v>13</v>
      </c>
      <c r="E112" s="38">
        <v>25</v>
      </c>
      <c r="F112" s="38" t="s">
        <v>5</v>
      </c>
      <c r="G112" s="38">
        <v>8</v>
      </c>
      <c r="H112" s="38">
        <v>5</v>
      </c>
      <c r="I112" s="38">
        <v>13</v>
      </c>
      <c r="J112" s="38">
        <v>93</v>
      </c>
      <c r="K112" s="38">
        <v>131</v>
      </c>
      <c r="L112" s="35">
        <f t="shared" si="1"/>
        <v>242</v>
      </c>
      <c r="M112" s="45">
        <f t="shared" si="2"/>
        <v>566</v>
      </c>
      <c r="N112" s="10"/>
      <c r="O112" s="3"/>
    </row>
    <row r="113" spans="1:15" ht="13.5" customHeight="1" x14ac:dyDescent="0.2">
      <c r="A113" s="34">
        <v>44958</v>
      </c>
      <c r="B113" s="38">
        <v>113</v>
      </c>
      <c r="C113" s="38">
        <v>165</v>
      </c>
      <c r="D113" s="38">
        <v>22</v>
      </c>
      <c r="E113" s="38">
        <v>21</v>
      </c>
      <c r="F113" s="38" t="s">
        <v>5</v>
      </c>
      <c r="G113" s="38">
        <v>7</v>
      </c>
      <c r="H113" s="38">
        <v>5</v>
      </c>
      <c r="I113" s="38">
        <v>10</v>
      </c>
      <c r="J113" s="38">
        <v>113</v>
      </c>
      <c r="K113" s="38">
        <v>147</v>
      </c>
      <c r="L113" s="35">
        <f t="shared" si="1"/>
        <v>275</v>
      </c>
      <c r="M113" s="45">
        <f t="shared" si="2"/>
        <v>603</v>
      </c>
      <c r="N113" s="10"/>
      <c r="O113" s="3"/>
    </row>
    <row r="114" spans="1:15" ht="13.5" customHeight="1" x14ac:dyDescent="0.2">
      <c r="A114" s="34">
        <v>44986</v>
      </c>
      <c r="B114" s="38">
        <v>107</v>
      </c>
      <c r="C114" s="38">
        <v>178</v>
      </c>
      <c r="D114" s="38">
        <v>27</v>
      </c>
      <c r="E114" s="38">
        <v>19</v>
      </c>
      <c r="F114" s="38" t="s">
        <v>5</v>
      </c>
      <c r="G114" s="38">
        <v>5</v>
      </c>
      <c r="H114" s="38">
        <v>7</v>
      </c>
      <c r="I114" s="38">
        <v>5</v>
      </c>
      <c r="J114" s="38">
        <v>160</v>
      </c>
      <c r="K114" s="38">
        <v>169</v>
      </c>
      <c r="L114" s="35">
        <f t="shared" si="1"/>
        <v>341</v>
      </c>
      <c r="M114" s="45">
        <f t="shared" si="2"/>
        <v>677</v>
      </c>
      <c r="N114" s="10"/>
      <c r="O114" s="3"/>
    </row>
    <row r="115" spans="1:15" ht="13.5" customHeight="1" x14ac:dyDescent="0.2">
      <c r="A115" s="34">
        <v>45017</v>
      </c>
      <c r="B115" s="38">
        <v>104</v>
      </c>
      <c r="C115" s="38">
        <v>179</v>
      </c>
      <c r="D115" s="38">
        <v>21</v>
      </c>
      <c r="E115" s="38">
        <v>22</v>
      </c>
      <c r="F115" s="38">
        <v>4</v>
      </c>
      <c r="G115" s="38" t="s">
        <v>5</v>
      </c>
      <c r="H115" s="38" t="s">
        <v>5</v>
      </c>
      <c r="I115" s="38">
        <v>5</v>
      </c>
      <c r="J115" s="38">
        <v>156</v>
      </c>
      <c r="K115" s="38">
        <v>192</v>
      </c>
      <c r="L115" s="35">
        <f t="shared" si="1"/>
        <v>353</v>
      </c>
      <c r="M115" s="45">
        <f t="shared" si="2"/>
        <v>683</v>
      </c>
      <c r="N115" s="10"/>
      <c r="O115" s="3"/>
    </row>
    <row r="116" spans="1:15" ht="13.5" customHeight="1" x14ac:dyDescent="0.2">
      <c r="A116" s="34">
        <v>45047</v>
      </c>
      <c r="B116" s="38">
        <v>106</v>
      </c>
      <c r="C116" s="38">
        <v>186</v>
      </c>
      <c r="D116" s="38">
        <v>25</v>
      </c>
      <c r="E116" s="38">
        <v>19</v>
      </c>
      <c r="F116" s="38">
        <v>4</v>
      </c>
      <c r="G116" s="38">
        <v>4</v>
      </c>
      <c r="H116" s="38" t="s">
        <v>5</v>
      </c>
      <c r="I116" s="38">
        <v>5</v>
      </c>
      <c r="J116" s="38">
        <v>167</v>
      </c>
      <c r="K116" s="38">
        <v>173</v>
      </c>
      <c r="L116" s="35">
        <f t="shared" si="1"/>
        <v>345</v>
      </c>
      <c r="M116" s="45">
        <f t="shared" si="2"/>
        <v>689</v>
      </c>
      <c r="N116" s="10"/>
      <c r="O116" s="3"/>
    </row>
    <row r="117" spans="1:15" ht="13.5" customHeight="1" x14ac:dyDescent="0.2">
      <c r="A117" s="34">
        <v>45078</v>
      </c>
      <c r="B117" s="38">
        <v>121</v>
      </c>
      <c r="C117" s="38">
        <v>201</v>
      </c>
      <c r="D117" s="38">
        <v>26</v>
      </c>
      <c r="E117" s="38">
        <v>24</v>
      </c>
      <c r="F117" s="38">
        <v>4</v>
      </c>
      <c r="G117" s="38">
        <v>4</v>
      </c>
      <c r="H117" s="38">
        <v>5</v>
      </c>
      <c r="I117" s="38">
        <v>4</v>
      </c>
      <c r="J117" s="38">
        <v>147</v>
      </c>
      <c r="K117" s="38">
        <v>181</v>
      </c>
      <c r="L117" s="35">
        <f t="shared" si="1"/>
        <v>337</v>
      </c>
      <c r="M117" s="45">
        <f t="shared" si="2"/>
        <v>717</v>
      </c>
      <c r="N117" s="10"/>
      <c r="O117" s="3"/>
    </row>
    <row r="118" spans="1:15" ht="13.5" customHeight="1" x14ac:dyDescent="0.2">
      <c r="A118" s="34">
        <v>45108</v>
      </c>
      <c r="B118" s="38">
        <v>105</v>
      </c>
      <c r="C118" s="38">
        <v>218</v>
      </c>
      <c r="D118" s="38">
        <v>18</v>
      </c>
      <c r="E118" s="38">
        <v>29</v>
      </c>
      <c r="F118" s="38" t="s">
        <v>5</v>
      </c>
      <c r="G118" s="38">
        <v>7</v>
      </c>
      <c r="H118" s="38" t="s">
        <v>5</v>
      </c>
      <c r="I118" s="38">
        <v>12</v>
      </c>
      <c r="J118" s="38">
        <v>98</v>
      </c>
      <c r="K118" s="38">
        <v>228</v>
      </c>
      <c r="L118" s="35">
        <f t="shared" si="1"/>
        <v>338</v>
      </c>
      <c r="M118" s="45">
        <f t="shared" si="2"/>
        <v>715</v>
      </c>
      <c r="N118" s="10"/>
      <c r="O118" s="3"/>
    </row>
    <row r="119" spans="1:15" ht="13.5" customHeight="1" x14ac:dyDescent="0.2">
      <c r="A119" s="34">
        <v>45139</v>
      </c>
      <c r="B119" s="38">
        <v>114</v>
      </c>
      <c r="C119" s="38">
        <v>212</v>
      </c>
      <c r="D119" s="38">
        <v>23</v>
      </c>
      <c r="E119" s="38">
        <v>21</v>
      </c>
      <c r="F119" s="38" t="s">
        <v>5</v>
      </c>
      <c r="G119" s="38">
        <v>9</v>
      </c>
      <c r="H119" s="38">
        <v>5</v>
      </c>
      <c r="I119" s="38">
        <v>10</v>
      </c>
      <c r="J119" s="38">
        <v>122</v>
      </c>
      <c r="K119" s="38">
        <v>240</v>
      </c>
      <c r="L119" s="35">
        <f t="shared" si="1"/>
        <v>377</v>
      </c>
      <c r="M119" s="45">
        <f t="shared" si="2"/>
        <v>756</v>
      </c>
      <c r="N119" s="10"/>
      <c r="O119" s="3"/>
    </row>
    <row r="120" spans="1:15" ht="13.5" customHeight="1" x14ac:dyDescent="0.2">
      <c r="A120" s="34">
        <v>45170</v>
      </c>
      <c r="B120" s="38">
        <f>SUM(Ledighetstall!D120)</f>
        <v>116</v>
      </c>
      <c r="C120" s="38">
        <f>SUM(Ledighetstall!E120)</f>
        <v>205</v>
      </c>
      <c r="D120" s="38">
        <f>SUM(Ledighetstall!H120)</f>
        <v>24</v>
      </c>
      <c r="E120" s="38">
        <f>SUM(Ledighetstall!I120)</f>
        <v>23</v>
      </c>
      <c r="F120" s="38" t="s">
        <v>5</v>
      </c>
      <c r="G120" s="38">
        <f>SUM(Ledighetstall!C120)</f>
        <v>11</v>
      </c>
      <c r="H120" s="38">
        <f>SUM(Ledighetstall!F120)</f>
        <v>4</v>
      </c>
      <c r="I120" s="38">
        <f>SUM(Ledighetstall!G120)</f>
        <v>9</v>
      </c>
      <c r="J120" s="38">
        <f>SUM(Ledighetstall!J120)</f>
        <v>151</v>
      </c>
      <c r="K120" s="38">
        <f>SUM(Ledighetstall!K120)</f>
        <v>216</v>
      </c>
      <c r="L120" s="35">
        <f t="shared" si="1"/>
        <v>380</v>
      </c>
      <c r="M120" s="45">
        <f t="shared" si="2"/>
        <v>759</v>
      </c>
      <c r="N120" s="10"/>
      <c r="O120" s="3"/>
    </row>
    <row r="121" spans="1:15" ht="13.5" customHeight="1" x14ac:dyDescent="0.2">
      <c r="A121" s="34">
        <f>SUM(Ledighetstall!A121)</f>
        <v>45200</v>
      </c>
      <c r="B121" s="38">
        <f>SUM(Ledighetstall!D121)</f>
        <v>133</v>
      </c>
      <c r="C121" s="38">
        <f>SUM(Ledighetstall!E121)</f>
        <v>211</v>
      </c>
      <c r="D121" s="38">
        <f>SUM(Ledighetstall!H121)</f>
        <v>34</v>
      </c>
      <c r="E121" s="38">
        <f>SUM(Ledighetstall!I121)</f>
        <v>24</v>
      </c>
      <c r="F121" s="38">
        <f>SUM(Ledighetstall!B121)</f>
        <v>9</v>
      </c>
      <c r="G121" s="38">
        <f>SUM(Ledighetstall!C121)</f>
        <v>10</v>
      </c>
      <c r="H121" s="38" t="s">
        <v>5</v>
      </c>
      <c r="I121" s="38">
        <f>SUM(Ledighetstall!G121)</f>
        <v>8</v>
      </c>
      <c r="J121" s="38">
        <f>SUM(Ledighetstall!J121)</f>
        <v>177</v>
      </c>
      <c r="K121" s="38">
        <f>SUM(Ledighetstall!K121)</f>
        <v>243</v>
      </c>
      <c r="L121" s="35">
        <f t="shared" si="1"/>
        <v>428</v>
      </c>
      <c r="M121" s="45">
        <f t="shared" si="2"/>
        <v>849</v>
      </c>
      <c r="N121" s="10"/>
      <c r="O121" s="3"/>
    </row>
    <row r="122" spans="1:15" ht="13.5" customHeight="1" x14ac:dyDescent="0.2">
      <c r="A122" s="34">
        <f>SUM(Ledighetstall!A122)</f>
        <v>45231</v>
      </c>
      <c r="B122" s="38">
        <f>SUM(Ledighetstall!D122)</f>
        <v>146</v>
      </c>
      <c r="C122" s="38">
        <f>SUM(Ledighetstall!E122)</f>
        <v>240</v>
      </c>
      <c r="D122" s="38">
        <f>SUM(Ledighetstall!H122)</f>
        <v>39</v>
      </c>
      <c r="E122" s="38">
        <f>SUM(Ledighetstall!I122)</f>
        <v>24</v>
      </c>
      <c r="F122" s="38">
        <f>SUM(Ledighetstall!B122)</f>
        <v>16</v>
      </c>
      <c r="G122" s="38">
        <f>SUM(Ledighetstall!C122)</f>
        <v>6</v>
      </c>
      <c r="H122" s="38" t="s">
        <v>5</v>
      </c>
      <c r="I122" s="38">
        <f>SUM(Ledighetstall!G122)</f>
        <v>13</v>
      </c>
      <c r="J122" s="38">
        <f>SUM(Ledighetstall!J122)</f>
        <v>212</v>
      </c>
      <c r="K122" s="38">
        <f>SUM(Ledighetstall!K122)</f>
        <v>240</v>
      </c>
      <c r="L122" s="35">
        <f t="shared" ref="L122:L124" si="3">SUM(H122:K122)</f>
        <v>465</v>
      </c>
      <c r="M122" s="45">
        <f t="shared" ref="M122:M124" si="4">SUM(B122:K122)</f>
        <v>936</v>
      </c>
      <c r="N122" s="10"/>
      <c r="O122" s="3"/>
    </row>
    <row r="123" spans="1:15" ht="13.5" customHeight="1" x14ac:dyDescent="0.2">
      <c r="A123" s="34">
        <f>SUM(Ledighetstall!A123)</f>
        <v>45261</v>
      </c>
      <c r="B123" s="38">
        <f>SUM(Ledighetstall!D123)</f>
        <v>153</v>
      </c>
      <c r="C123" s="38">
        <f>SUM(Ledighetstall!E123)</f>
        <v>265</v>
      </c>
      <c r="D123" s="38">
        <f>SUM(Ledighetstall!H123)</f>
        <v>35</v>
      </c>
      <c r="E123" s="38">
        <f>SUM(Ledighetstall!I123)</f>
        <v>29</v>
      </c>
      <c r="F123" s="38">
        <f>SUM(Ledighetstall!B123)</f>
        <v>11</v>
      </c>
      <c r="G123" s="38">
        <f>SUM(Ledighetstall!C123)</f>
        <v>16</v>
      </c>
      <c r="H123" s="38">
        <f>SUM(Ledighetstall!F123)</f>
        <v>10</v>
      </c>
      <c r="I123" s="38">
        <f>SUM(Ledighetstall!G123)</f>
        <v>10</v>
      </c>
      <c r="J123" s="38">
        <f>SUM(Ledighetstall!J123)</f>
        <v>234</v>
      </c>
      <c r="K123" s="38">
        <f>SUM(Ledighetstall!K123)</f>
        <v>260</v>
      </c>
      <c r="L123" s="35">
        <f t="shared" si="3"/>
        <v>514</v>
      </c>
      <c r="M123" s="45">
        <f t="shared" si="4"/>
        <v>1023</v>
      </c>
      <c r="N123" s="10"/>
      <c r="O123" s="3"/>
    </row>
    <row r="124" spans="1:15" ht="13.5" customHeight="1" x14ac:dyDescent="0.2">
      <c r="A124" s="34">
        <f>SUM(Ledighetstall!A124)</f>
        <v>45383</v>
      </c>
      <c r="B124" s="38">
        <f>SUM(Ledighetstall!D124)</f>
        <v>156</v>
      </c>
      <c r="C124" s="38">
        <f>SUM(Ledighetstall!E124)</f>
        <v>275</v>
      </c>
      <c r="D124" s="38">
        <f>SUM(Ledighetstall!H124)</f>
        <v>26</v>
      </c>
      <c r="E124" s="38">
        <f>SUM(Ledighetstall!I124)</f>
        <v>26</v>
      </c>
      <c r="F124" s="38">
        <f>SUM(Ledighetstall!B124)</f>
        <v>11</v>
      </c>
      <c r="G124" s="38">
        <f>SUM(Ledighetstall!C124)</f>
        <v>18</v>
      </c>
      <c r="H124" s="38">
        <f>SUM(Ledighetstall!F124)</f>
        <v>15</v>
      </c>
      <c r="I124" s="38">
        <f>SUM(Ledighetstall!G124)</f>
        <v>16</v>
      </c>
      <c r="J124" s="38">
        <f>SUM(Ledighetstall!J124)</f>
        <v>238</v>
      </c>
      <c r="K124" s="38">
        <f>SUM(Ledighetstall!K124)</f>
        <v>310</v>
      </c>
      <c r="L124" s="35">
        <f t="shared" si="3"/>
        <v>579</v>
      </c>
      <c r="M124" s="45">
        <f t="shared" si="4"/>
        <v>1091</v>
      </c>
      <c r="N124" s="10"/>
      <c r="O124" s="3"/>
    </row>
    <row r="125" spans="1:15" ht="13.5" customHeight="1" x14ac:dyDescent="0.2">
      <c r="A125" s="34">
        <f>SUM(Ledighetstall!A125)</f>
        <v>45413</v>
      </c>
      <c r="B125" s="38">
        <f>SUM(Ledighetstall!D125)</f>
        <v>157</v>
      </c>
      <c r="C125" s="38">
        <f>SUM(Ledighetstall!E125)</f>
        <v>263</v>
      </c>
      <c r="D125" s="38">
        <f>SUM(Ledighetstall!H125)</f>
        <v>22</v>
      </c>
      <c r="E125" s="38">
        <f>SUM(Ledighetstall!I125)</f>
        <v>26</v>
      </c>
      <c r="F125" s="38">
        <f>SUM(Ledighetstall!B125)</f>
        <v>7</v>
      </c>
      <c r="G125" s="38">
        <f>SUM(Ledighetstall!C125)</f>
        <v>23</v>
      </c>
      <c r="H125" s="38">
        <f>SUM(Ledighetstall!F125)</f>
        <v>12</v>
      </c>
      <c r="I125" s="38">
        <f>SUM(Ledighetstall!G125)</f>
        <v>16</v>
      </c>
      <c r="J125" s="38">
        <f>SUM(Ledighetstall!J125)</f>
        <v>223</v>
      </c>
      <c r="K125" s="38">
        <f>SUM(Ledighetstall!K125)</f>
        <v>304</v>
      </c>
      <c r="L125" s="35">
        <f t="shared" ref="L125" si="5">SUM(H125:K125)</f>
        <v>555</v>
      </c>
      <c r="M125" s="45">
        <f t="shared" ref="M125" si="6">SUM(B125:K125)</f>
        <v>1053</v>
      </c>
      <c r="N125" s="10"/>
      <c r="O125" s="3"/>
    </row>
    <row r="126" spans="1:15" ht="13.5" customHeight="1" x14ac:dyDescent="0.2">
      <c r="A126" s="34">
        <f>SUM(Ledighetstall!A126)</f>
        <v>45444</v>
      </c>
      <c r="B126" s="38">
        <f>SUM(Ledighetstall!D126)</f>
        <v>155</v>
      </c>
      <c r="C126" s="38">
        <f>SUM(Ledighetstall!E126)</f>
        <v>275</v>
      </c>
      <c r="D126" s="38">
        <f>SUM(Ledighetstall!H126)</f>
        <v>17</v>
      </c>
      <c r="E126" s="38">
        <f>SUM(Ledighetstall!I126)</f>
        <v>24</v>
      </c>
      <c r="F126" s="38">
        <f>SUM(Ledighetstall!B126)</f>
        <v>8</v>
      </c>
      <c r="G126" s="38">
        <f>SUM(Ledighetstall!C126)</f>
        <v>17</v>
      </c>
      <c r="H126" s="38">
        <f>SUM(Ledighetstall!F126)</f>
        <v>12</v>
      </c>
      <c r="I126" s="38">
        <f>SUM(Ledighetstall!G126)</f>
        <v>17</v>
      </c>
      <c r="J126" s="38">
        <f>SUM(Ledighetstall!J126)</f>
        <v>208</v>
      </c>
      <c r="K126" s="38">
        <f>SUM(Ledighetstall!K126)</f>
        <v>299</v>
      </c>
      <c r="L126" s="35">
        <f t="shared" ref="L126" si="7">SUM(H126:K126)</f>
        <v>536</v>
      </c>
      <c r="M126" s="45">
        <f t="shared" ref="M126" si="8">SUM(B126:K126)</f>
        <v>1032</v>
      </c>
      <c r="N126" s="10"/>
      <c r="O126" s="3"/>
    </row>
    <row r="127" spans="1:15" ht="13.5" customHeight="1" x14ac:dyDescent="0.2">
      <c r="A127" s="34">
        <f>SUM(Ledighetstall!A127)</f>
        <v>45474</v>
      </c>
      <c r="B127" s="38">
        <f>SUM(Ledighetstall!D127)</f>
        <v>93</v>
      </c>
      <c r="C127" s="38">
        <f>SUM(Ledighetstall!E127)</f>
        <v>342</v>
      </c>
      <c r="D127" s="38">
        <f>SUM(Ledighetstall!H127)</f>
        <v>10</v>
      </c>
      <c r="E127" s="38">
        <f>SUM(Ledighetstall!I127)</f>
        <v>35</v>
      </c>
      <c r="F127" s="38">
        <f>SUM(Ledighetstall!B127)</f>
        <v>5</v>
      </c>
      <c r="G127" s="38">
        <f>SUM(Ledighetstall!C127)</f>
        <v>19</v>
      </c>
      <c r="H127" s="38">
        <f>SUM(Ledighetstall!F127)</f>
        <v>6</v>
      </c>
      <c r="I127" s="38">
        <f>SUM(Ledighetstall!G127)</f>
        <v>24</v>
      </c>
      <c r="J127" s="38">
        <f>SUM(Ledighetstall!J127)</f>
        <v>93</v>
      </c>
      <c r="K127" s="38">
        <f>SUM(Ledighetstall!K127)</f>
        <v>404</v>
      </c>
      <c r="L127" s="35">
        <f t="shared" ref="L127" si="9">SUM(H127:K127)</f>
        <v>527</v>
      </c>
      <c r="M127" s="45">
        <f t="shared" ref="M127" si="10">SUM(B127:K127)</f>
        <v>1031</v>
      </c>
      <c r="N127" s="10"/>
      <c r="O127" s="3"/>
    </row>
    <row r="128" spans="1:15" ht="13.5" customHeight="1" x14ac:dyDescent="0.2">
      <c r="A128" s="34">
        <f>SUM(Ledighetstall!A128)</f>
        <v>45505</v>
      </c>
      <c r="B128" s="38">
        <f>SUM(Ledighetstall!D128)</f>
        <v>128</v>
      </c>
      <c r="C128" s="38">
        <f>SUM(Ledighetstall!E128)</f>
        <v>296</v>
      </c>
      <c r="D128" s="38">
        <f>SUM(Ledighetstall!H128)</f>
        <v>15</v>
      </c>
      <c r="E128" s="38">
        <f>SUM(Ledighetstall!I128)</f>
        <v>32</v>
      </c>
      <c r="F128" s="38">
        <f>SUM(Ledighetstall!B128)</f>
        <v>6</v>
      </c>
      <c r="G128" s="38">
        <f>SUM(Ledighetstall!C128)</f>
        <v>14</v>
      </c>
      <c r="H128" s="38">
        <f>SUM(Ledighetstall!F128)</f>
        <v>7</v>
      </c>
      <c r="I128" s="38">
        <f>SUM(Ledighetstall!G128)</f>
        <v>32</v>
      </c>
      <c r="J128" s="38">
        <f>SUM(Ledighetstall!J128)</f>
        <v>151</v>
      </c>
      <c r="K128" s="38">
        <f>SUM(Ledighetstall!K128)</f>
        <v>328</v>
      </c>
      <c r="L128" s="35">
        <f t="shared" ref="L128" si="11">SUM(H128:K128)</f>
        <v>518</v>
      </c>
      <c r="M128" s="45">
        <f t="shared" ref="M128" si="12">SUM(B128:K128)</f>
        <v>1009</v>
      </c>
      <c r="N128" s="10"/>
      <c r="O128" s="3"/>
    </row>
    <row r="129" spans="1:15" ht="13.5" customHeight="1" x14ac:dyDescent="0.2">
      <c r="A129" s="34">
        <f>SUM(Ledighetstall!A129)</f>
        <v>45536</v>
      </c>
      <c r="B129" s="38">
        <f>SUM(Ledighetstall!D129)</f>
        <v>142</v>
      </c>
      <c r="C129" s="38">
        <f>SUM(Ledighetstall!E129)</f>
        <v>298</v>
      </c>
      <c r="D129" s="38">
        <f>SUM(Ledighetstall!H129)</f>
        <v>13</v>
      </c>
      <c r="E129" s="38">
        <f>SUM(Ledighetstall!I129)</f>
        <v>30</v>
      </c>
      <c r="F129" s="38">
        <f>SUM(Ledighetstall!B129)</f>
        <v>6</v>
      </c>
      <c r="G129" s="38">
        <f>SUM(Ledighetstall!C129)</f>
        <v>1</v>
      </c>
      <c r="H129" s="38">
        <f>SUM(Ledighetstall!F129)</f>
        <v>12</v>
      </c>
      <c r="I129" s="38">
        <f>SUM(Ledighetstall!G129)</f>
        <v>15</v>
      </c>
      <c r="J129" s="38">
        <f>SUM(Ledighetstall!J129)</f>
        <v>169</v>
      </c>
      <c r="K129" s="38">
        <f>SUM(Ledighetstall!K129)</f>
        <v>334</v>
      </c>
      <c r="L129" s="35">
        <f t="shared" ref="L129" si="13">SUM(H129:K129)</f>
        <v>530</v>
      </c>
      <c r="M129" s="45">
        <f t="shared" ref="M129" si="14">SUM(B129:K129)</f>
        <v>1020</v>
      </c>
      <c r="N129" s="10"/>
      <c r="O129" s="3"/>
    </row>
    <row r="130" spans="1:15" ht="13.5" customHeight="1" x14ac:dyDescent="0.2">
      <c r="A130" s="34">
        <f>SUM(Ledighetstall!A130)</f>
        <v>45566</v>
      </c>
      <c r="B130" s="38">
        <f>SUM(Ledighetstall!D130)</f>
        <v>168</v>
      </c>
      <c r="C130" s="38">
        <f>SUM(Ledighetstall!E130)</f>
        <v>283</v>
      </c>
      <c r="D130" s="38">
        <f>SUM(Ledighetstall!H130)</f>
        <v>17</v>
      </c>
      <c r="E130" s="38">
        <f>SUM(Ledighetstall!I130)</f>
        <v>29</v>
      </c>
      <c r="F130" s="38">
        <f>SUM(Ledighetstall!B130)</f>
        <v>7</v>
      </c>
      <c r="G130" s="38">
        <f>SUM(Ledighetstall!C130)</f>
        <v>13</v>
      </c>
      <c r="H130" s="38">
        <f>SUM(Ledighetstall!F130)</f>
        <v>11</v>
      </c>
      <c r="I130" s="38">
        <f>SUM(Ledighetstall!G130)</f>
        <v>19</v>
      </c>
      <c r="J130" s="38">
        <f>SUM(Ledighetstall!J130)</f>
        <v>192</v>
      </c>
      <c r="K130" s="38">
        <f>SUM(Ledighetstall!K130)</f>
        <v>294</v>
      </c>
      <c r="L130" s="35">
        <f t="shared" ref="L130" si="15">SUM(H130:K130)</f>
        <v>516</v>
      </c>
      <c r="M130" s="45">
        <f t="shared" ref="M130" si="16">SUM(B130:K130)</f>
        <v>1033</v>
      </c>
      <c r="N130" s="10"/>
      <c r="O130" s="3"/>
    </row>
    <row r="131" spans="1:15" ht="15.75" customHeight="1" x14ac:dyDescent="0.2">
      <c r="A131" s="34"/>
      <c r="B131" s="37"/>
      <c r="C131" s="37"/>
      <c r="D131" s="37"/>
      <c r="E131" s="37"/>
      <c r="F131" s="37"/>
      <c r="G131" s="37"/>
      <c r="H131" s="37"/>
      <c r="I131" s="37"/>
      <c r="J131" s="36"/>
      <c r="K131" s="36"/>
      <c r="L131" s="35">
        <f t="shared" si="1"/>
        <v>0</v>
      </c>
      <c r="M131" s="44">
        <f t="shared" si="2"/>
        <v>0</v>
      </c>
      <c r="N131" s="10"/>
      <c r="O131" s="3"/>
    </row>
    <row r="132" spans="1:15" ht="13.5" customHeight="1" x14ac:dyDescent="0.2">
      <c r="A132" s="14"/>
      <c r="B132" s="15"/>
      <c r="C132" s="15"/>
      <c r="D132" s="15"/>
      <c r="E132" s="15"/>
      <c r="F132" s="15"/>
      <c r="G132" s="15"/>
      <c r="H132" s="15"/>
      <c r="I132" s="15"/>
      <c r="J132" s="15"/>
      <c r="K132" s="15"/>
      <c r="L132" s="15"/>
      <c r="M132" s="47"/>
      <c r="N132" s="10"/>
      <c r="O132" s="3"/>
    </row>
    <row r="133" spans="1:15" ht="15.75" customHeight="1" x14ac:dyDescent="0.2">
      <c r="A133" s="14"/>
      <c r="B133" s="15"/>
      <c r="C133" s="15"/>
      <c r="D133" s="15"/>
      <c r="E133" s="15"/>
      <c r="F133" s="15"/>
      <c r="G133" s="15"/>
      <c r="H133" s="15"/>
      <c r="I133" s="15"/>
      <c r="J133" s="15"/>
      <c r="K133" s="15"/>
      <c r="L133" s="15"/>
      <c r="M133" s="47"/>
      <c r="N133" s="10"/>
      <c r="O133" s="3"/>
    </row>
    <row r="134" spans="1:15" ht="15.75" customHeight="1" x14ac:dyDescent="0.2">
      <c r="A134" s="14" t="s">
        <v>6</v>
      </c>
      <c r="B134" s="15"/>
      <c r="C134" s="15"/>
      <c r="D134" s="15"/>
      <c r="E134" s="15"/>
      <c r="F134" s="15"/>
      <c r="G134" s="15"/>
      <c r="H134" s="15"/>
      <c r="I134" s="15"/>
      <c r="J134" s="15"/>
      <c r="K134" s="15"/>
      <c r="L134" s="15"/>
      <c r="M134" s="47"/>
      <c r="N134" s="10"/>
      <c r="O134" s="3"/>
    </row>
    <row r="135" spans="1:15" ht="15.75" customHeight="1" x14ac:dyDescent="0.2">
      <c r="A135" s="14"/>
      <c r="B135" s="15"/>
      <c r="C135" s="15"/>
      <c r="D135" s="15"/>
      <c r="E135" s="15"/>
      <c r="F135" s="15"/>
      <c r="G135" s="15"/>
      <c r="H135" s="15"/>
      <c r="I135" s="15"/>
      <c r="J135" s="15"/>
      <c r="K135" s="15"/>
      <c r="L135" s="15"/>
      <c r="M135" s="47"/>
      <c r="N135" s="10"/>
      <c r="O135" s="3"/>
    </row>
    <row r="136" spans="1:15" ht="15.75" customHeight="1" x14ac:dyDescent="0.2">
      <c r="A136" s="14"/>
      <c r="B136" s="15"/>
      <c r="C136" s="15"/>
      <c r="D136" s="15"/>
      <c r="E136" s="15"/>
      <c r="F136" s="15"/>
      <c r="G136" s="15"/>
      <c r="H136" s="15"/>
      <c r="I136" s="15"/>
      <c r="J136" s="15"/>
      <c r="K136" s="15"/>
      <c r="L136" s="15"/>
      <c r="M136" s="47"/>
      <c r="N136" s="10"/>
      <c r="O136" s="3"/>
    </row>
    <row r="137" spans="1:15" ht="15.75" customHeight="1" x14ac:dyDescent="0.2">
      <c r="A137" s="14"/>
      <c r="B137" s="15"/>
      <c r="C137" s="15"/>
      <c r="D137" s="15"/>
      <c r="E137" s="15"/>
      <c r="F137" s="15"/>
      <c r="G137" s="15"/>
      <c r="H137" s="15"/>
      <c r="I137" s="15"/>
      <c r="J137" s="15"/>
      <c r="K137" s="15"/>
      <c r="L137" s="15"/>
      <c r="M137" s="47"/>
      <c r="N137" s="10"/>
      <c r="O137" s="3"/>
    </row>
    <row r="138" spans="1:15" ht="15.75" customHeight="1" x14ac:dyDescent="0.2">
      <c r="A138" s="14"/>
      <c r="B138" s="15"/>
      <c r="C138" s="15"/>
      <c r="D138" s="15"/>
      <c r="E138" s="15"/>
      <c r="F138" s="15"/>
      <c r="G138" s="15"/>
      <c r="H138" s="15"/>
      <c r="I138" s="15"/>
      <c r="J138" s="15"/>
      <c r="K138" s="15"/>
      <c r="L138" s="15"/>
      <c r="M138" s="47"/>
      <c r="N138" s="10"/>
      <c r="O138" s="3"/>
    </row>
    <row r="139" spans="1:15" ht="15.75" customHeight="1" x14ac:dyDescent="0.2">
      <c r="A139" s="14"/>
      <c r="B139" s="15"/>
      <c r="C139" s="15"/>
      <c r="D139" s="15"/>
      <c r="E139" s="15"/>
      <c r="F139" s="15"/>
      <c r="G139" s="15"/>
      <c r="H139" s="15"/>
      <c r="I139" s="15"/>
      <c r="J139" s="15"/>
      <c r="K139" s="15"/>
      <c r="L139" s="15"/>
      <c r="M139" s="47"/>
      <c r="N139" s="10"/>
      <c r="O139" s="3"/>
    </row>
    <row r="140" spans="1:15" ht="15.75" customHeight="1" x14ac:dyDescent="0.2">
      <c r="A140" s="14"/>
      <c r="B140" s="15"/>
      <c r="C140" s="15"/>
      <c r="D140" s="15"/>
      <c r="E140" s="15"/>
      <c r="F140" s="15"/>
      <c r="G140" s="15"/>
      <c r="H140" s="15"/>
      <c r="I140" s="15"/>
      <c r="J140" s="15"/>
      <c r="K140" s="15"/>
      <c r="L140" s="15"/>
      <c r="M140" s="47"/>
      <c r="N140" s="10"/>
      <c r="O140" s="3"/>
    </row>
    <row r="141" spans="1:15" ht="15.75" customHeight="1" x14ac:dyDescent="0.2">
      <c r="A141" s="14"/>
      <c r="B141" s="15"/>
      <c r="C141" s="15"/>
      <c r="D141" s="15"/>
      <c r="E141" s="15"/>
      <c r="F141" s="15"/>
      <c r="G141" s="15"/>
      <c r="H141" s="15"/>
      <c r="I141" s="15"/>
      <c r="J141" s="15"/>
      <c r="K141" s="15"/>
      <c r="L141" s="15"/>
      <c r="M141" s="47"/>
      <c r="N141" s="10"/>
      <c r="O141" s="3"/>
    </row>
    <row r="142" spans="1:15" ht="15.75" customHeight="1" x14ac:dyDescent="0.2">
      <c r="A142" s="14"/>
      <c r="B142" s="15"/>
      <c r="C142" s="15"/>
      <c r="D142" s="15"/>
      <c r="E142" s="15"/>
      <c r="F142" s="15"/>
      <c r="G142" s="15"/>
      <c r="H142" s="15"/>
      <c r="I142" s="15"/>
      <c r="J142" s="15"/>
      <c r="K142" s="15"/>
      <c r="L142" s="15"/>
      <c r="M142" s="47"/>
      <c r="N142" s="10"/>
      <c r="O142" s="3"/>
    </row>
    <row r="143" spans="1:15" ht="15.75" customHeight="1" x14ac:dyDescent="0.2">
      <c r="A143" s="14"/>
      <c r="B143" s="15"/>
      <c r="C143" s="15"/>
      <c r="D143" s="15"/>
      <c r="E143" s="15"/>
      <c r="F143" s="15"/>
      <c r="G143" s="15"/>
      <c r="H143" s="15"/>
      <c r="I143" s="15"/>
      <c r="J143" s="15"/>
      <c r="K143" s="15"/>
      <c r="L143" s="15"/>
      <c r="M143" s="47"/>
      <c r="N143" s="10"/>
      <c r="O143" s="3"/>
    </row>
    <row r="144" spans="1:15" ht="15.75" customHeight="1" x14ac:dyDescent="0.2">
      <c r="A144" s="14"/>
      <c r="B144" s="15"/>
      <c r="C144" s="15"/>
      <c r="D144" s="15"/>
      <c r="E144" s="15"/>
      <c r="F144" s="15"/>
      <c r="G144" s="15"/>
      <c r="H144" s="15"/>
      <c r="I144" s="15"/>
      <c r="J144" s="15"/>
      <c r="K144" s="15"/>
      <c r="L144" s="15"/>
      <c r="M144" s="47"/>
      <c r="N144" s="10"/>
      <c r="O144" s="3"/>
    </row>
    <row r="145" spans="1:15" ht="15.75" customHeight="1" x14ac:dyDescent="0.2">
      <c r="A145" s="14"/>
      <c r="B145" s="15"/>
      <c r="C145" s="15"/>
      <c r="D145" s="15"/>
      <c r="E145" s="15"/>
      <c r="F145" s="15"/>
      <c r="G145" s="15"/>
      <c r="H145" s="15"/>
      <c r="I145" s="15"/>
      <c r="J145" s="15"/>
      <c r="K145" s="15"/>
      <c r="L145" s="15"/>
      <c r="M145" s="47"/>
      <c r="N145" s="10"/>
      <c r="O145" s="3"/>
    </row>
    <row r="146" spans="1:15" ht="15.75" customHeight="1" x14ac:dyDescent="0.2">
      <c r="A146" s="14"/>
      <c r="B146" s="15"/>
      <c r="C146" s="15"/>
      <c r="D146" s="15"/>
      <c r="E146" s="15"/>
      <c r="F146" s="15"/>
      <c r="G146" s="15"/>
      <c r="H146" s="15"/>
      <c r="I146" s="15"/>
      <c r="J146" s="15"/>
      <c r="K146" s="15"/>
      <c r="L146" s="15"/>
      <c r="M146" s="47"/>
      <c r="N146" s="10"/>
      <c r="O146" s="3"/>
    </row>
    <row r="147" spans="1:15" ht="15.75" customHeight="1" x14ac:dyDescent="0.2">
      <c r="A147" s="14"/>
      <c r="B147" s="15"/>
      <c r="C147" s="15"/>
      <c r="D147" s="15"/>
      <c r="E147" s="15"/>
      <c r="F147" s="15"/>
      <c r="G147" s="15"/>
      <c r="H147" s="15"/>
      <c r="I147" s="15"/>
      <c r="J147" s="15"/>
      <c r="K147" s="15"/>
      <c r="L147" s="15"/>
      <c r="M147" s="47"/>
      <c r="N147" s="10"/>
      <c r="O147" s="3"/>
    </row>
    <row r="148" spans="1:15" ht="15.75" customHeight="1" x14ac:dyDescent="0.2">
      <c r="A148" s="14"/>
      <c r="B148" s="15"/>
      <c r="C148" s="15"/>
      <c r="D148" s="15"/>
      <c r="E148" s="15"/>
      <c r="F148" s="15"/>
      <c r="G148" s="15"/>
      <c r="H148" s="15"/>
      <c r="I148" s="15"/>
      <c r="J148" s="15"/>
      <c r="K148" s="15"/>
      <c r="L148" s="15"/>
      <c r="M148" s="47"/>
      <c r="N148" s="10"/>
      <c r="O148" s="3"/>
    </row>
    <row r="149" spans="1:15" ht="15.75" customHeight="1" x14ac:dyDescent="0.2">
      <c r="A149" s="14"/>
      <c r="B149" s="15"/>
      <c r="C149" s="15"/>
      <c r="D149" s="15"/>
      <c r="E149" s="15"/>
      <c r="F149" s="15"/>
      <c r="G149" s="15"/>
      <c r="H149" s="15"/>
      <c r="I149" s="15"/>
      <c r="J149" s="15"/>
      <c r="K149" s="15"/>
      <c r="L149" s="15"/>
      <c r="M149" s="47"/>
      <c r="N149" s="10"/>
      <c r="O149" s="3"/>
    </row>
    <row r="150" spans="1:15" ht="15.75" customHeight="1" x14ac:dyDescent="0.2">
      <c r="A150" s="14"/>
      <c r="B150" s="15"/>
      <c r="C150" s="15"/>
      <c r="D150" s="15"/>
      <c r="E150" s="15"/>
      <c r="F150" s="15"/>
      <c r="G150" s="15"/>
      <c r="H150" s="15"/>
      <c r="I150" s="15"/>
      <c r="J150" s="15"/>
      <c r="K150" s="15"/>
      <c r="L150" s="15"/>
      <c r="M150" s="47"/>
      <c r="N150" s="10"/>
      <c r="O150" s="3"/>
    </row>
    <row r="151" spans="1:15" ht="15.75" customHeight="1" x14ac:dyDescent="0.2">
      <c r="A151" s="14"/>
      <c r="B151" s="15"/>
      <c r="C151" s="15"/>
      <c r="D151" s="15"/>
      <c r="E151" s="15"/>
      <c r="F151" s="15"/>
      <c r="G151" s="15"/>
      <c r="H151" s="15"/>
      <c r="I151" s="15"/>
      <c r="J151" s="15"/>
      <c r="K151" s="15"/>
      <c r="L151" s="15"/>
      <c r="M151" s="47"/>
      <c r="N151" s="10"/>
      <c r="O151" s="3"/>
    </row>
    <row r="152" spans="1:15" ht="15.75" customHeight="1" x14ac:dyDescent="0.2">
      <c r="A152" s="14"/>
      <c r="B152" s="15"/>
      <c r="C152" s="15"/>
      <c r="D152" s="15"/>
      <c r="E152" s="15"/>
      <c r="F152" s="15"/>
      <c r="G152" s="15"/>
      <c r="H152" s="15"/>
      <c r="I152" s="15"/>
      <c r="J152" s="15"/>
      <c r="K152" s="15"/>
      <c r="L152" s="15"/>
      <c r="M152" s="47"/>
      <c r="N152" s="10"/>
      <c r="O152" s="3"/>
    </row>
    <row r="153" spans="1:15" ht="15.75" customHeight="1" x14ac:dyDescent="0.2">
      <c r="A153" s="14"/>
      <c r="B153" s="15"/>
      <c r="C153" s="15"/>
      <c r="D153" s="15"/>
      <c r="E153" s="15"/>
      <c r="F153" s="15"/>
      <c r="G153" s="15"/>
      <c r="H153" s="15"/>
      <c r="I153" s="15"/>
      <c r="J153" s="15"/>
      <c r="K153" s="15"/>
      <c r="L153" s="15"/>
      <c r="M153" s="47"/>
      <c r="N153" s="10"/>
      <c r="O153" s="3"/>
    </row>
    <row r="154" spans="1:15" ht="15.75" customHeight="1" x14ac:dyDescent="0.2">
      <c r="A154" s="14"/>
      <c r="B154" s="15"/>
      <c r="C154" s="15"/>
      <c r="D154" s="15"/>
      <c r="E154" s="15"/>
      <c r="F154" s="15"/>
      <c r="G154" s="15"/>
      <c r="H154" s="15"/>
      <c r="I154" s="15"/>
      <c r="J154" s="15"/>
      <c r="K154" s="15"/>
      <c r="L154" s="15"/>
      <c r="M154" s="47"/>
      <c r="N154" s="10"/>
      <c r="O154" s="3"/>
    </row>
    <row r="155" spans="1:15" ht="15.75" customHeight="1" x14ac:dyDescent="0.2">
      <c r="A155" s="14"/>
      <c r="B155" s="15"/>
      <c r="C155" s="15"/>
      <c r="D155" s="15"/>
      <c r="E155" s="15"/>
      <c r="F155" s="15"/>
      <c r="G155" s="15"/>
      <c r="H155" s="15"/>
      <c r="I155" s="15"/>
      <c r="J155" s="15"/>
      <c r="K155" s="15"/>
      <c r="L155" s="15"/>
      <c r="M155" s="47"/>
      <c r="N155" s="10"/>
      <c r="O155" s="3"/>
    </row>
    <row r="156" spans="1:15" ht="15.75" customHeight="1" x14ac:dyDescent="0.2">
      <c r="A156" s="14"/>
      <c r="B156" s="15"/>
      <c r="C156" s="15"/>
      <c r="D156" s="15"/>
      <c r="E156" s="15"/>
      <c r="F156" s="15"/>
      <c r="G156" s="15"/>
      <c r="H156" s="15"/>
      <c r="I156" s="15"/>
      <c r="J156" s="15"/>
      <c r="K156" s="15"/>
      <c r="L156" s="15"/>
      <c r="M156" s="47"/>
      <c r="N156" s="10"/>
      <c r="O156" s="3"/>
    </row>
    <row r="157" spans="1:15" ht="15.75" customHeight="1" x14ac:dyDescent="0.2">
      <c r="A157" s="14"/>
      <c r="B157" s="15"/>
      <c r="C157" s="15"/>
      <c r="D157" s="15"/>
      <c r="E157" s="15"/>
      <c r="F157" s="15"/>
      <c r="G157" s="15"/>
      <c r="H157" s="15"/>
      <c r="I157" s="15"/>
      <c r="J157" s="15"/>
      <c r="K157" s="15"/>
      <c r="L157" s="15"/>
      <c r="M157" s="47"/>
      <c r="N157" s="10"/>
      <c r="O157" s="3"/>
    </row>
    <row r="158" spans="1:15" ht="15.75" customHeight="1" x14ac:dyDescent="0.2">
      <c r="A158" s="14"/>
      <c r="B158" s="15"/>
      <c r="C158" s="15"/>
      <c r="D158" s="15"/>
      <c r="E158" s="15"/>
      <c r="F158" s="15"/>
      <c r="G158" s="15"/>
      <c r="H158" s="15"/>
      <c r="I158" s="15"/>
      <c r="J158" s="15"/>
      <c r="K158" s="15"/>
      <c r="L158" s="15"/>
      <c r="M158" s="47"/>
      <c r="N158" s="10"/>
      <c r="O158" s="3"/>
    </row>
    <row r="159" spans="1:15" ht="15.75" customHeight="1" x14ac:dyDescent="0.2">
      <c r="A159" s="14"/>
      <c r="B159" s="15"/>
      <c r="C159" s="15"/>
      <c r="D159" s="15"/>
      <c r="E159" s="15"/>
      <c r="F159" s="15"/>
      <c r="G159" s="15"/>
      <c r="H159" s="15"/>
      <c r="I159" s="15"/>
      <c r="J159" s="15"/>
      <c r="K159" s="15"/>
      <c r="L159" s="15"/>
      <c r="M159" s="47"/>
      <c r="N159" s="10"/>
      <c r="O159" s="3"/>
    </row>
    <row r="160" spans="1:15" ht="15.75" customHeight="1" x14ac:dyDescent="0.2">
      <c r="A160" s="14"/>
      <c r="B160" s="15"/>
      <c r="C160" s="15"/>
      <c r="D160" s="15"/>
      <c r="E160" s="15"/>
      <c r="F160" s="15"/>
      <c r="G160" s="15"/>
      <c r="H160" s="15"/>
      <c r="I160" s="15"/>
      <c r="J160" s="15"/>
      <c r="K160" s="15"/>
      <c r="L160" s="15"/>
      <c r="M160" s="47"/>
      <c r="N160" s="10"/>
      <c r="O160" s="3"/>
    </row>
    <row r="162" spans="1:15" ht="16.5" customHeight="1" x14ac:dyDescent="0.2">
      <c r="M162" s="47"/>
      <c r="N162" s="10"/>
      <c r="O162" s="3"/>
    </row>
    <row r="163" spans="1:15" x14ac:dyDescent="0.2">
      <c r="B163" s="7"/>
      <c r="C163" s="7"/>
      <c r="D163" s="7"/>
      <c r="E163" s="7"/>
      <c r="F163" s="7"/>
      <c r="G163" s="7"/>
      <c r="H163" s="7"/>
      <c r="I163" s="7"/>
      <c r="J163" s="7"/>
      <c r="K163" s="7"/>
      <c r="L163" s="24"/>
      <c r="M163" s="49"/>
      <c r="N163" s="5"/>
    </row>
    <row r="164" spans="1:15" x14ac:dyDescent="0.2">
      <c r="A164" s="21"/>
      <c r="B164" s="7"/>
      <c r="C164" s="7"/>
      <c r="D164" s="7"/>
      <c r="E164" s="7"/>
      <c r="F164" s="7"/>
      <c r="G164" s="7"/>
      <c r="H164" s="7"/>
      <c r="I164" s="7"/>
      <c r="J164" s="7"/>
      <c r="K164" s="7"/>
      <c r="L164" s="24"/>
      <c r="M164" s="49"/>
      <c r="N164" s="5"/>
    </row>
    <row r="165" spans="1:15" x14ac:dyDescent="0.2">
      <c r="A165" s="4"/>
      <c r="B165" s="7"/>
      <c r="C165" s="7"/>
      <c r="D165" s="7"/>
      <c r="E165" s="7"/>
      <c r="F165" s="7"/>
      <c r="G165" s="7"/>
      <c r="H165" s="7"/>
      <c r="I165" s="7"/>
      <c r="J165" s="7"/>
      <c r="K165" s="7"/>
      <c r="L165" s="24"/>
      <c r="M165" s="49"/>
      <c r="N165" s="5"/>
    </row>
    <row r="166" spans="1:15" x14ac:dyDescent="0.2">
      <c r="A166" s="6"/>
      <c r="B166" s="7"/>
      <c r="C166" s="7"/>
      <c r="D166" s="7"/>
      <c r="E166" s="7"/>
      <c r="F166" s="7"/>
      <c r="G166" s="7"/>
      <c r="H166" s="7"/>
      <c r="I166" s="7"/>
      <c r="J166" s="7"/>
      <c r="K166" s="7"/>
      <c r="L166" s="24"/>
      <c r="M166" s="49"/>
      <c r="N166" s="5"/>
    </row>
    <row r="167" spans="1:15" x14ac:dyDescent="0.2">
      <c r="A167" s="8"/>
      <c r="B167" s="7"/>
      <c r="C167" s="7"/>
      <c r="D167" s="7"/>
      <c r="E167" s="7"/>
      <c r="F167" s="7"/>
      <c r="G167" s="7"/>
      <c r="H167" s="7"/>
      <c r="I167" s="7"/>
      <c r="J167" s="7"/>
      <c r="K167" s="7"/>
      <c r="L167" s="24"/>
      <c r="M167" s="49"/>
      <c r="N167" s="5"/>
    </row>
    <row r="168" spans="1:15" x14ac:dyDescent="0.2">
      <c r="A168" s="6"/>
      <c r="B168" s="7"/>
      <c r="C168" s="7"/>
      <c r="D168" s="7"/>
      <c r="E168" s="7"/>
      <c r="F168" s="7"/>
      <c r="G168" s="7"/>
      <c r="H168" s="7"/>
      <c r="I168" s="7"/>
      <c r="J168" s="7"/>
      <c r="K168" s="7"/>
      <c r="L168" s="24"/>
      <c r="M168" s="49"/>
      <c r="N168" s="5"/>
    </row>
    <row r="169" spans="1:15" x14ac:dyDescent="0.2">
      <c r="A169" s="8"/>
      <c r="B169" s="7"/>
      <c r="C169" s="7"/>
      <c r="D169" s="7"/>
      <c r="E169" s="7"/>
      <c r="F169" s="7"/>
      <c r="G169" s="7"/>
      <c r="H169" s="7"/>
      <c r="I169" s="7"/>
      <c r="J169" s="7"/>
      <c r="K169" s="7"/>
      <c r="L169" s="24"/>
      <c r="M169" s="49"/>
      <c r="N169" s="9"/>
    </row>
    <row r="170" spans="1:15" x14ac:dyDescent="0.2">
      <c r="A170" s="6"/>
      <c r="B170" s="5"/>
      <c r="C170" s="5"/>
      <c r="D170" s="5"/>
      <c r="E170" s="5"/>
      <c r="F170" s="5"/>
      <c r="G170" s="5"/>
      <c r="H170" s="5"/>
      <c r="I170" s="5"/>
      <c r="J170" s="5"/>
      <c r="K170" s="5"/>
      <c r="L170" s="25"/>
      <c r="M170" s="49"/>
      <c r="N170" s="5"/>
    </row>
    <row r="171" spans="1:15" x14ac:dyDescent="0.2">
      <c r="A171" s="8"/>
      <c r="B171" s="5"/>
      <c r="C171" s="5"/>
      <c r="D171" s="5"/>
      <c r="E171" s="5"/>
      <c r="F171" s="5"/>
      <c r="G171" s="5"/>
      <c r="H171" s="5"/>
      <c r="I171" s="5"/>
      <c r="J171" s="5"/>
      <c r="K171" s="5"/>
      <c r="L171" s="25"/>
      <c r="M171" s="49"/>
      <c r="N171" s="5"/>
    </row>
    <row r="172" spans="1:15" x14ac:dyDescent="0.2">
      <c r="A172" s="6"/>
      <c r="B172" s="7"/>
      <c r="C172" s="7"/>
      <c r="D172" s="7"/>
      <c r="E172" s="7"/>
      <c r="F172" s="7"/>
      <c r="G172" s="7"/>
      <c r="H172" s="7"/>
      <c r="I172" s="7"/>
      <c r="J172" s="7"/>
      <c r="K172" s="7"/>
      <c r="L172" s="24"/>
      <c r="M172" s="49"/>
      <c r="N172" s="5"/>
    </row>
    <row r="173" spans="1:15" x14ac:dyDescent="0.2">
      <c r="A173" s="8"/>
      <c r="B173" s="7"/>
      <c r="C173" s="7"/>
      <c r="D173" s="7"/>
      <c r="E173" s="7"/>
      <c r="F173" s="7"/>
      <c r="G173" s="7"/>
      <c r="H173" s="7"/>
      <c r="I173" s="7"/>
      <c r="J173" s="7"/>
      <c r="K173" s="7"/>
      <c r="L173" s="24"/>
      <c r="M173" s="49"/>
      <c r="N173" s="5"/>
    </row>
    <row r="174" spans="1:15" x14ac:dyDescent="0.2">
      <c r="A174" s="4"/>
      <c r="B174" s="5"/>
      <c r="C174" s="5"/>
      <c r="D174" s="5"/>
      <c r="E174" s="5"/>
      <c r="F174" s="5"/>
      <c r="G174" s="5"/>
      <c r="H174" s="5"/>
      <c r="I174" s="5"/>
      <c r="J174" s="5"/>
      <c r="K174" s="5"/>
      <c r="L174" s="25"/>
      <c r="M174" s="49"/>
      <c r="N174" s="5"/>
    </row>
    <row r="175" spans="1:15" x14ac:dyDescent="0.2">
      <c r="A175" s="6"/>
      <c r="B175" s="5"/>
      <c r="C175" s="5"/>
      <c r="D175" s="5"/>
      <c r="E175" s="5"/>
      <c r="F175" s="5"/>
      <c r="G175" s="5"/>
      <c r="H175" s="5"/>
      <c r="I175" s="5"/>
      <c r="J175" s="5"/>
      <c r="K175" s="5"/>
      <c r="L175" s="25"/>
      <c r="M175" s="49"/>
      <c r="N175" s="5"/>
    </row>
    <row r="176" spans="1:15" x14ac:dyDescent="0.2">
      <c r="A176" s="6"/>
    </row>
    <row r="177" spans="1:1" x14ac:dyDescent="0.2">
      <c r="A177" s="8"/>
    </row>
    <row r="178" spans="1:1" x14ac:dyDescent="0.2">
      <c r="A178" s="8"/>
    </row>
  </sheetData>
  <mergeCells count="8">
    <mergeCell ref="L1:M1"/>
    <mergeCell ref="H61:I61"/>
    <mergeCell ref="J61:K61"/>
    <mergeCell ref="B1:C1"/>
    <mergeCell ref="F1:G1"/>
    <mergeCell ref="D1:E1"/>
    <mergeCell ref="H1:I1"/>
    <mergeCell ref="J1:K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18"/>
  <sheetViews>
    <sheetView workbookViewId="0">
      <selection sqref="A1:XFD1048576"/>
    </sheetView>
  </sheetViews>
  <sheetFormatPr baseColWidth="10" defaultRowHeight="12.75" x14ac:dyDescent="0.2"/>
  <cols>
    <col min="1" max="1" width="0.28515625" customWidth="1"/>
    <col min="2" max="2" width="0.140625" customWidth="1"/>
    <col min="3" max="3" width="21.42578125" customWidth="1"/>
    <col min="4" max="4" width="27.140625" customWidth="1"/>
    <col min="5" max="6" width="9.7109375" customWidth="1"/>
    <col min="7" max="7" width="50.42578125" customWidth="1"/>
    <col min="8" max="8" width="23.28515625" customWidth="1"/>
    <col min="9" max="9" width="3.140625" customWidth="1"/>
  </cols>
  <sheetData>
    <row r="1" spans="2:10" s="52" customFormat="1" ht="17.45" customHeight="1" x14ac:dyDescent="0.15"/>
    <row r="2" spans="2:10" s="52" customFormat="1" ht="17.45" customHeight="1" x14ac:dyDescent="0.25">
      <c r="C2" s="53" t="s">
        <v>10</v>
      </c>
      <c r="D2" s="75" t="s">
        <v>36</v>
      </c>
      <c r="E2" s="75"/>
      <c r="F2" s="75"/>
      <c r="G2" s="75"/>
      <c r="H2" s="75"/>
      <c r="I2" s="75"/>
      <c r="J2" s="75"/>
    </row>
    <row r="3" spans="2:10" s="52" customFormat="1" ht="17.45" customHeight="1" x14ac:dyDescent="0.25">
      <c r="C3" s="54"/>
      <c r="D3" s="76" t="s">
        <v>11</v>
      </c>
      <c r="E3" s="76"/>
      <c r="F3" s="76"/>
      <c r="G3" s="76"/>
      <c r="H3" s="77" t="s">
        <v>37</v>
      </c>
      <c r="I3" s="77"/>
      <c r="J3" s="77"/>
    </row>
    <row r="4" spans="2:10" s="52" customFormat="1" ht="17.45" customHeight="1" x14ac:dyDescent="0.15"/>
    <row r="5" spans="2:10" s="52" customFormat="1" ht="17.45" customHeight="1" x14ac:dyDescent="0.15">
      <c r="C5" s="73"/>
      <c r="D5" s="73"/>
      <c r="E5" s="73"/>
      <c r="F5" s="73"/>
      <c r="G5" s="73"/>
      <c r="H5" s="73"/>
      <c r="I5" s="73"/>
    </row>
    <row r="6" spans="2:10" s="52" customFormat="1" ht="17.45" customHeight="1" x14ac:dyDescent="0.2">
      <c r="B6" s="72" t="s">
        <v>38</v>
      </c>
      <c r="C6" s="72"/>
    </row>
    <row r="7" spans="2:10" s="52" customFormat="1" ht="17.45" customHeight="1" x14ac:dyDescent="0.2">
      <c r="C7" s="74" t="s">
        <v>12</v>
      </c>
      <c r="D7" s="74"/>
      <c r="E7" s="74"/>
      <c r="F7" s="74"/>
      <c r="G7" s="74"/>
      <c r="H7" s="74"/>
    </row>
    <row r="8" spans="2:10" s="52" customFormat="1" ht="17.45" customHeight="1" x14ac:dyDescent="0.2">
      <c r="C8" s="62"/>
      <c r="D8" s="55" t="s">
        <v>13</v>
      </c>
      <c r="E8" s="56" t="s">
        <v>1</v>
      </c>
      <c r="F8" s="56" t="s">
        <v>0</v>
      </c>
    </row>
    <row r="9" spans="2:10" s="52" customFormat="1" ht="17.45" customHeight="1" x14ac:dyDescent="0.2">
      <c r="C9" s="61" t="s">
        <v>14</v>
      </c>
      <c r="D9" s="61" t="s">
        <v>25</v>
      </c>
      <c r="E9" s="58">
        <v>5</v>
      </c>
      <c r="F9" s="58">
        <v>7</v>
      </c>
    </row>
    <row r="10" spans="2:10" s="52" customFormat="1" ht="17.45" customHeight="1" x14ac:dyDescent="0.2">
      <c r="C10" s="61" t="s">
        <v>14</v>
      </c>
      <c r="D10" s="61" t="s">
        <v>23</v>
      </c>
      <c r="E10" s="59">
        <v>97</v>
      </c>
      <c r="F10" s="59">
        <v>161</v>
      </c>
    </row>
    <row r="11" spans="2:10" s="52" customFormat="1" ht="17.45" customHeight="1" x14ac:dyDescent="0.2">
      <c r="C11" s="61" t="s">
        <v>14</v>
      </c>
      <c r="D11" s="61" t="s">
        <v>8</v>
      </c>
      <c r="E11" s="58">
        <v>9</v>
      </c>
      <c r="F11" s="58">
        <v>17</v>
      </c>
    </row>
    <row r="12" spans="2:10" s="52" customFormat="1" ht="17.45" customHeight="1" x14ac:dyDescent="0.2">
      <c r="C12" s="61" t="s">
        <v>14</v>
      </c>
      <c r="D12" s="61" t="s">
        <v>24</v>
      </c>
      <c r="E12" s="59">
        <v>10</v>
      </c>
      <c r="F12" s="59">
        <v>22</v>
      </c>
    </row>
    <row r="13" spans="2:10" s="52" customFormat="1" ht="17.45" customHeight="1" x14ac:dyDescent="0.2">
      <c r="C13" s="61" t="s">
        <v>14</v>
      </c>
      <c r="D13" s="61" t="s">
        <v>7</v>
      </c>
      <c r="E13" s="58">
        <v>89</v>
      </c>
      <c r="F13" s="58">
        <v>173</v>
      </c>
    </row>
    <row r="14" spans="2:10" s="52" customFormat="1" ht="17.45" customHeight="1" x14ac:dyDescent="0.2">
      <c r="C14" s="61" t="s">
        <v>15</v>
      </c>
      <c r="D14" s="61" t="s">
        <v>25</v>
      </c>
      <c r="E14" s="60" t="s">
        <v>5</v>
      </c>
      <c r="F14" s="59">
        <v>6</v>
      </c>
    </row>
    <row r="15" spans="2:10" s="52" customFormat="1" ht="17.45" customHeight="1" x14ac:dyDescent="0.2">
      <c r="C15" s="61" t="s">
        <v>15</v>
      </c>
      <c r="D15" s="61" t="s">
        <v>23</v>
      </c>
      <c r="E15" s="58">
        <v>71</v>
      </c>
      <c r="F15" s="58">
        <v>122</v>
      </c>
    </row>
    <row r="16" spans="2:10" s="52" customFormat="1" ht="17.45" customHeight="1" x14ac:dyDescent="0.2">
      <c r="C16" s="61" t="s">
        <v>15</v>
      </c>
      <c r="D16" s="61" t="s">
        <v>8</v>
      </c>
      <c r="E16" s="60" t="s">
        <v>5</v>
      </c>
      <c r="F16" s="60" t="s">
        <v>5</v>
      </c>
    </row>
    <row r="17" spans="3:6" s="52" customFormat="1" ht="17.45" customHeight="1" x14ac:dyDescent="0.2">
      <c r="C17" s="61" t="s">
        <v>15</v>
      </c>
      <c r="D17" s="61" t="s">
        <v>24</v>
      </c>
      <c r="E17" s="58">
        <v>7</v>
      </c>
      <c r="F17" s="58">
        <v>7</v>
      </c>
    </row>
    <row r="18" spans="3:6" s="52" customFormat="1" ht="17.45" customHeight="1" x14ac:dyDescent="0.2">
      <c r="C18" s="61" t="s">
        <v>15</v>
      </c>
      <c r="D18" s="61" t="s">
        <v>7</v>
      </c>
      <c r="E18" s="59">
        <v>103</v>
      </c>
      <c r="F18" s="59">
        <v>121</v>
      </c>
    </row>
  </sheetData>
  <mergeCells count="6">
    <mergeCell ref="B6:C6"/>
    <mergeCell ref="C5:I5"/>
    <mergeCell ref="C7:H7"/>
    <mergeCell ref="D2:J2"/>
    <mergeCell ref="D3:G3"/>
    <mergeCell ref="H3:J3"/>
  </mergeCells>
  <phoneticPr fontId="8"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67"/>
  <sheetViews>
    <sheetView workbookViewId="0">
      <selection sqref="A1:XFD1048576"/>
    </sheetView>
  </sheetViews>
  <sheetFormatPr baseColWidth="10" defaultRowHeight="12.75" x14ac:dyDescent="0.2"/>
  <cols>
    <col min="1" max="1" width="0.28515625" customWidth="1"/>
    <col min="2" max="2" width="0.140625" customWidth="1"/>
    <col min="3" max="3" width="21.42578125" customWidth="1"/>
    <col min="4" max="4" width="9.140625" customWidth="1"/>
    <col min="5" max="5" width="27.42578125" customWidth="1"/>
    <col min="6" max="7" width="9.7109375" customWidth="1"/>
    <col min="8" max="8" width="40.28515625" customWidth="1"/>
    <col min="9" max="9" width="23.28515625" customWidth="1"/>
    <col min="10" max="10" width="3.140625" customWidth="1"/>
  </cols>
  <sheetData>
    <row r="1" spans="2:11" s="52" customFormat="1" ht="3.75" customHeight="1" x14ac:dyDescent="0.15"/>
    <row r="2" spans="2:11" s="52" customFormat="1" ht="19.7" customHeight="1" x14ac:dyDescent="0.25">
      <c r="C2" s="53" t="s">
        <v>10</v>
      </c>
      <c r="D2" s="75" t="s">
        <v>36</v>
      </c>
      <c r="E2" s="75"/>
      <c r="F2" s="75"/>
      <c r="G2" s="75"/>
      <c r="H2" s="75"/>
      <c r="I2" s="75"/>
      <c r="J2" s="75"/>
      <c r="K2" s="75"/>
    </row>
    <row r="3" spans="2:11" s="52" customFormat="1" ht="23.45" customHeight="1" x14ac:dyDescent="0.25">
      <c r="C3" s="54"/>
      <c r="D3" s="76" t="s">
        <v>11</v>
      </c>
      <c r="E3" s="76"/>
      <c r="F3" s="76"/>
      <c r="G3" s="76"/>
      <c r="H3" s="76"/>
      <c r="I3" s="77" t="s">
        <v>37</v>
      </c>
      <c r="J3" s="77"/>
      <c r="K3" s="77"/>
    </row>
    <row r="4" spans="2:11" s="52" customFormat="1" ht="38.450000000000003" customHeight="1" x14ac:dyDescent="0.15"/>
    <row r="5" spans="2:11" s="52" customFormat="1" ht="5.45" customHeight="1" x14ac:dyDescent="0.15">
      <c r="C5" s="73"/>
      <c r="D5" s="73"/>
      <c r="E5" s="73"/>
      <c r="F5" s="73"/>
      <c r="G5" s="73"/>
      <c r="H5" s="73"/>
      <c r="I5" s="73"/>
      <c r="J5" s="73"/>
    </row>
    <row r="6" spans="2:11" s="52" customFormat="1" ht="18.2" customHeight="1" x14ac:dyDescent="0.2">
      <c r="B6" s="72" t="s">
        <v>38</v>
      </c>
      <c r="C6" s="72"/>
    </row>
    <row r="7" spans="2:11" s="52" customFormat="1" ht="18.2" customHeight="1" x14ac:dyDescent="0.2">
      <c r="C7" s="74" t="s">
        <v>12</v>
      </c>
      <c r="D7" s="74"/>
      <c r="E7" s="74"/>
      <c r="F7" s="74"/>
      <c r="G7" s="74"/>
      <c r="H7" s="74"/>
      <c r="I7" s="74"/>
    </row>
    <row r="8" spans="2:11" s="52" customFormat="1" ht="24.6" customHeight="1" x14ac:dyDescent="0.2">
      <c r="C8" s="79"/>
      <c r="D8" s="79"/>
      <c r="E8" s="55" t="s">
        <v>13</v>
      </c>
      <c r="F8" s="56" t="s">
        <v>1</v>
      </c>
      <c r="G8" s="56" t="s">
        <v>0</v>
      </c>
    </row>
    <row r="9" spans="2:11" s="52" customFormat="1" ht="18.2" customHeight="1" x14ac:dyDescent="0.2">
      <c r="C9" s="78" t="s">
        <v>16</v>
      </c>
      <c r="D9" s="78"/>
      <c r="E9" s="61" t="s">
        <v>25</v>
      </c>
      <c r="F9" s="57" t="s">
        <v>5</v>
      </c>
      <c r="G9" s="58">
        <v>5</v>
      </c>
    </row>
    <row r="10" spans="2:11" s="52" customFormat="1" ht="18.2" customHeight="1" x14ac:dyDescent="0.2">
      <c r="C10" s="78" t="s">
        <v>16</v>
      </c>
      <c r="D10" s="78"/>
      <c r="E10" s="61" t="s">
        <v>23</v>
      </c>
      <c r="F10" s="59">
        <v>75</v>
      </c>
      <c r="G10" s="59">
        <v>117</v>
      </c>
    </row>
    <row r="11" spans="2:11" s="52" customFormat="1" ht="18.2" customHeight="1" x14ac:dyDescent="0.2">
      <c r="C11" s="78" t="s">
        <v>16</v>
      </c>
      <c r="D11" s="78"/>
      <c r="E11" s="61" t="s">
        <v>8</v>
      </c>
      <c r="F11" s="57" t="s">
        <v>5</v>
      </c>
      <c r="G11" s="58">
        <v>5</v>
      </c>
    </row>
    <row r="12" spans="2:11" s="52" customFormat="1" ht="18.2" customHeight="1" x14ac:dyDescent="0.2">
      <c r="C12" s="78" t="s">
        <v>16</v>
      </c>
      <c r="D12" s="78"/>
      <c r="E12" s="61" t="s">
        <v>24</v>
      </c>
      <c r="F12" s="59">
        <v>8</v>
      </c>
      <c r="G12" s="59">
        <v>11</v>
      </c>
    </row>
    <row r="13" spans="2:11" s="52" customFormat="1" ht="18.2" customHeight="1" x14ac:dyDescent="0.2">
      <c r="C13" s="78" t="s">
        <v>16</v>
      </c>
      <c r="D13" s="78"/>
      <c r="E13" s="61" t="s">
        <v>7</v>
      </c>
      <c r="F13" s="58">
        <v>96</v>
      </c>
      <c r="G13" s="58">
        <v>150</v>
      </c>
    </row>
    <row r="14" spans="2:11" s="52" customFormat="1" ht="18.2" customHeight="1" x14ac:dyDescent="0.2">
      <c r="C14" s="78" t="s">
        <v>17</v>
      </c>
      <c r="D14" s="78"/>
      <c r="E14" s="61" t="s">
        <v>25</v>
      </c>
      <c r="F14" s="60" t="s">
        <v>5</v>
      </c>
      <c r="G14" s="60" t="s">
        <v>5</v>
      </c>
    </row>
    <row r="15" spans="2:11" s="52" customFormat="1" ht="18.2" customHeight="1" x14ac:dyDescent="0.2">
      <c r="C15" s="78" t="s">
        <v>17</v>
      </c>
      <c r="D15" s="78"/>
      <c r="E15" s="61" t="s">
        <v>23</v>
      </c>
      <c r="F15" s="58">
        <v>11</v>
      </c>
      <c r="G15" s="58">
        <v>11</v>
      </c>
    </row>
    <row r="16" spans="2:11" s="52" customFormat="1" ht="18.2" customHeight="1" x14ac:dyDescent="0.2">
      <c r="C16" s="78" t="s">
        <v>17</v>
      </c>
      <c r="D16" s="78"/>
      <c r="E16" s="61" t="s">
        <v>8</v>
      </c>
      <c r="F16" s="60" t="s">
        <v>5</v>
      </c>
      <c r="G16" s="60" t="s">
        <v>5</v>
      </c>
    </row>
    <row r="17" spans="3:7" s="52" customFormat="1" ht="18.2" customHeight="1" x14ac:dyDescent="0.2">
      <c r="C17" s="78" t="s">
        <v>17</v>
      </c>
      <c r="D17" s="78"/>
      <c r="E17" s="61" t="s">
        <v>24</v>
      </c>
      <c r="F17" s="57" t="s">
        <v>5</v>
      </c>
      <c r="G17" s="57" t="s">
        <v>5</v>
      </c>
    </row>
    <row r="18" spans="3:7" s="52" customFormat="1" ht="18.2" customHeight="1" x14ac:dyDescent="0.2">
      <c r="C18" s="78" t="s">
        <v>17</v>
      </c>
      <c r="D18" s="78"/>
      <c r="E18" s="61" t="s">
        <v>7</v>
      </c>
      <c r="F18" s="59">
        <v>6</v>
      </c>
      <c r="G18" s="59">
        <v>14</v>
      </c>
    </row>
    <row r="19" spans="3:7" s="52" customFormat="1" ht="18.2" customHeight="1" x14ac:dyDescent="0.2">
      <c r="C19" s="78" t="s">
        <v>18</v>
      </c>
      <c r="D19" s="78"/>
      <c r="E19" s="61" t="s">
        <v>23</v>
      </c>
      <c r="F19" s="58">
        <v>4</v>
      </c>
      <c r="G19" s="58">
        <v>15</v>
      </c>
    </row>
    <row r="20" spans="3:7" s="52" customFormat="1" ht="18.2" customHeight="1" x14ac:dyDescent="0.2">
      <c r="C20" s="78" t="s">
        <v>18</v>
      </c>
      <c r="D20" s="78"/>
      <c r="E20" s="61" t="s">
        <v>24</v>
      </c>
      <c r="F20" s="60" t="s">
        <v>5</v>
      </c>
      <c r="G20" s="60" t="s">
        <v>5</v>
      </c>
    </row>
    <row r="21" spans="3:7" s="52" customFormat="1" ht="18.2" customHeight="1" x14ac:dyDescent="0.2">
      <c r="C21" s="78" t="s">
        <v>18</v>
      </c>
      <c r="D21" s="78"/>
      <c r="E21" s="61" t="s">
        <v>7</v>
      </c>
      <c r="F21" s="57" t="s">
        <v>5</v>
      </c>
      <c r="G21" s="57" t="s">
        <v>5</v>
      </c>
    </row>
    <row r="22" spans="3:7" s="52" customFormat="1" ht="18.2" customHeight="1" x14ac:dyDescent="0.2">
      <c r="C22" s="78" t="s">
        <v>28</v>
      </c>
      <c r="D22" s="78"/>
      <c r="E22" s="61" t="s">
        <v>23</v>
      </c>
      <c r="F22" s="60" t="s">
        <v>5</v>
      </c>
      <c r="G22" s="60" t="s">
        <v>5</v>
      </c>
    </row>
    <row r="23" spans="3:7" s="52" customFormat="1" ht="18.2" customHeight="1" x14ac:dyDescent="0.2">
      <c r="C23" s="78" t="s">
        <v>28</v>
      </c>
      <c r="D23" s="78"/>
      <c r="E23" s="61" t="s">
        <v>7</v>
      </c>
      <c r="F23" s="57" t="s">
        <v>5</v>
      </c>
      <c r="G23" s="57" t="s">
        <v>5</v>
      </c>
    </row>
    <row r="24" spans="3:7" s="52" customFormat="1" ht="18.2" customHeight="1" x14ac:dyDescent="0.2">
      <c r="C24" s="78" t="s">
        <v>29</v>
      </c>
      <c r="D24" s="78"/>
      <c r="E24" s="61" t="s">
        <v>23</v>
      </c>
      <c r="F24" s="59">
        <v>4</v>
      </c>
      <c r="G24" s="59">
        <v>12</v>
      </c>
    </row>
    <row r="25" spans="3:7" s="52" customFormat="1" ht="18.2" customHeight="1" x14ac:dyDescent="0.2">
      <c r="C25" s="78" t="s">
        <v>29</v>
      </c>
      <c r="D25" s="78"/>
      <c r="E25" s="61" t="s">
        <v>8</v>
      </c>
      <c r="F25" s="57" t="s">
        <v>5</v>
      </c>
      <c r="G25" s="57" t="s">
        <v>5</v>
      </c>
    </row>
    <row r="26" spans="3:7" s="52" customFormat="1" ht="18.2" customHeight="1" x14ac:dyDescent="0.2">
      <c r="C26" s="78" t="s">
        <v>29</v>
      </c>
      <c r="D26" s="78"/>
      <c r="E26" s="61" t="s">
        <v>24</v>
      </c>
      <c r="F26" s="60" t="s">
        <v>5</v>
      </c>
      <c r="G26" s="60" t="s">
        <v>5</v>
      </c>
    </row>
    <row r="27" spans="3:7" s="52" customFormat="1" ht="18.2" customHeight="1" x14ac:dyDescent="0.2">
      <c r="C27" s="78" t="s">
        <v>29</v>
      </c>
      <c r="D27" s="78"/>
      <c r="E27" s="61" t="s">
        <v>7</v>
      </c>
      <c r="F27" s="58">
        <v>8</v>
      </c>
      <c r="G27" s="58">
        <v>10</v>
      </c>
    </row>
    <row r="28" spans="3:7" s="52" customFormat="1" ht="18.2" customHeight="1" x14ac:dyDescent="0.2">
      <c r="C28" s="78" t="s">
        <v>30</v>
      </c>
      <c r="D28" s="78"/>
      <c r="E28" s="61" t="s">
        <v>23</v>
      </c>
      <c r="F28" s="59">
        <v>21</v>
      </c>
      <c r="G28" s="59">
        <v>41</v>
      </c>
    </row>
    <row r="29" spans="3:7" s="52" customFormat="1" ht="18.2" customHeight="1" x14ac:dyDescent="0.2">
      <c r="C29" s="78" t="s">
        <v>30</v>
      </c>
      <c r="D29" s="78"/>
      <c r="E29" s="61" t="s">
        <v>8</v>
      </c>
      <c r="F29" s="57" t="s">
        <v>5</v>
      </c>
      <c r="G29" s="58">
        <v>4</v>
      </c>
    </row>
    <row r="30" spans="3:7" s="52" customFormat="1" ht="18.2" customHeight="1" x14ac:dyDescent="0.2">
      <c r="C30" s="78" t="s">
        <v>30</v>
      </c>
      <c r="D30" s="78"/>
      <c r="E30" s="61" t="s">
        <v>24</v>
      </c>
      <c r="F30" s="60" t="s">
        <v>5</v>
      </c>
      <c r="G30" s="59">
        <v>5</v>
      </c>
    </row>
    <row r="31" spans="3:7" s="52" customFormat="1" ht="18.2" customHeight="1" x14ac:dyDescent="0.2">
      <c r="C31" s="78" t="s">
        <v>30</v>
      </c>
      <c r="D31" s="78"/>
      <c r="E31" s="61" t="s">
        <v>7</v>
      </c>
      <c r="F31" s="58">
        <v>19</v>
      </c>
      <c r="G31" s="58">
        <v>36</v>
      </c>
    </row>
    <row r="32" spans="3:7" s="52" customFormat="1" ht="18.2" customHeight="1" x14ac:dyDescent="0.2">
      <c r="C32" s="78" t="s">
        <v>31</v>
      </c>
      <c r="D32" s="78"/>
      <c r="E32" s="61" t="s">
        <v>25</v>
      </c>
      <c r="F32" s="60" t="s">
        <v>5</v>
      </c>
      <c r="G32" s="60" t="s">
        <v>5</v>
      </c>
    </row>
    <row r="33" spans="3:7" s="52" customFormat="1" ht="18.2" customHeight="1" x14ac:dyDescent="0.2">
      <c r="C33" s="78" t="s">
        <v>31</v>
      </c>
      <c r="D33" s="78"/>
      <c r="E33" s="61" t="s">
        <v>23</v>
      </c>
      <c r="F33" s="58">
        <v>4</v>
      </c>
      <c r="G33" s="58">
        <v>13</v>
      </c>
    </row>
    <row r="34" spans="3:7" s="52" customFormat="1" ht="18.2" customHeight="1" x14ac:dyDescent="0.2">
      <c r="C34" s="78" t="s">
        <v>31</v>
      </c>
      <c r="D34" s="78"/>
      <c r="E34" s="61" t="s">
        <v>24</v>
      </c>
      <c r="F34" s="60" t="s">
        <v>5</v>
      </c>
      <c r="G34" s="60" t="s">
        <v>5</v>
      </c>
    </row>
    <row r="35" spans="3:7" s="52" customFormat="1" ht="18.2" customHeight="1" x14ac:dyDescent="0.2">
      <c r="C35" s="78" t="s">
        <v>31</v>
      </c>
      <c r="D35" s="78"/>
      <c r="E35" s="61" t="s">
        <v>7</v>
      </c>
      <c r="F35" s="58">
        <v>4</v>
      </c>
      <c r="G35" s="58">
        <v>10</v>
      </c>
    </row>
    <row r="36" spans="3:7" s="52" customFormat="1" ht="18.2" customHeight="1" x14ac:dyDescent="0.2">
      <c r="C36" s="78" t="s">
        <v>19</v>
      </c>
      <c r="D36" s="78"/>
      <c r="E36" s="61" t="s">
        <v>25</v>
      </c>
      <c r="F36" s="60" t="s">
        <v>5</v>
      </c>
      <c r="G36" s="60" t="s">
        <v>5</v>
      </c>
    </row>
    <row r="37" spans="3:7" s="52" customFormat="1" ht="18.2" customHeight="1" x14ac:dyDescent="0.2">
      <c r="C37" s="78" t="s">
        <v>19</v>
      </c>
      <c r="D37" s="78"/>
      <c r="E37" s="61" t="s">
        <v>23</v>
      </c>
      <c r="F37" s="58">
        <v>11</v>
      </c>
      <c r="G37" s="58">
        <v>12</v>
      </c>
    </row>
    <row r="38" spans="3:7" s="52" customFormat="1" ht="18.2" customHeight="1" x14ac:dyDescent="0.2">
      <c r="C38" s="78" t="s">
        <v>19</v>
      </c>
      <c r="D38" s="78"/>
      <c r="E38" s="61" t="s">
        <v>8</v>
      </c>
      <c r="F38" s="60" t="s">
        <v>5</v>
      </c>
      <c r="G38" s="60" t="s">
        <v>5</v>
      </c>
    </row>
    <row r="39" spans="3:7" s="52" customFormat="1" ht="18.2" customHeight="1" x14ac:dyDescent="0.2">
      <c r="C39" s="78" t="s">
        <v>19</v>
      </c>
      <c r="D39" s="78"/>
      <c r="E39" s="61" t="s">
        <v>7</v>
      </c>
      <c r="F39" s="58">
        <v>5</v>
      </c>
      <c r="G39" s="58">
        <v>10</v>
      </c>
    </row>
    <row r="40" spans="3:7" s="52" customFormat="1" ht="18.2" customHeight="1" x14ac:dyDescent="0.2">
      <c r="C40" s="78" t="s">
        <v>32</v>
      </c>
      <c r="D40" s="78"/>
      <c r="E40" s="61" t="s">
        <v>25</v>
      </c>
      <c r="F40" s="60" t="s">
        <v>5</v>
      </c>
      <c r="G40" s="60" t="s">
        <v>5</v>
      </c>
    </row>
    <row r="41" spans="3:7" s="52" customFormat="1" ht="18.2" customHeight="1" x14ac:dyDescent="0.2">
      <c r="C41" s="78" t="s">
        <v>32</v>
      </c>
      <c r="D41" s="78"/>
      <c r="E41" s="61" t="s">
        <v>23</v>
      </c>
      <c r="F41" s="58">
        <v>10</v>
      </c>
      <c r="G41" s="58">
        <v>7</v>
      </c>
    </row>
    <row r="42" spans="3:7" s="52" customFormat="1" ht="18.2" customHeight="1" x14ac:dyDescent="0.2">
      <c r="C42" s="78" t="s">
        <v>32</v>
      </c>
      <c r="D42" s="78"/>
      <c r="E42" s="61" t="s">
        <v>8</v>
      </c>
      <c r="F42" s="60" t="s">
        <v>5</v>
      </c>
      <c r="G42" s="60" t="s">
        <v>5</v>
      </c>
    </row>
    <row r="43" spans="3:7" s="52" customFormat="1" ht="18.2" customHeight="1" x14ac:dyDescent="0.2">
      <c r="C43" s="78" t="s">
        <v>32</v>
      </c>
      <c r="D43" s="78"/>
      <c r="E43" s="61" t="s">
        <v>24</v>
      </c>
      <c r="F43" s="57" t="s">
        <v>5</v>
      </c>
      <c r="G43" s="57" t="s">
        <v>5</v>
      </c>
    </row>
    <row r="44" spans="3:7" s="52" customFormat="1" ht="18.2" customHeight="1" x14ac:dyDescent="0.2">
      <c r="C44" s="78" t="s">
        <v>32</v>
      </c>
      <c r="D44" s="78"/>
      <c r="E44" s="61" t="s">
        <v>7</v>
      </c>
      <c r="F44" s="59">
        <v>4</v>
      </c>
      <c r="G44" s="59">
        <v>9</v>
      </c>
    </row>
    <row r="45" spans="3:7" s="52" customFormat="1" ht="18.2" customHeight="1" x14ac:dyDescent="0.2">
      <c r="C45" s="78" t="s">
        <v>33</v>
      </c>
      <c r="D45" s="78"/>
      <c r="E45" s="61" t="s">
        <v>23</v>
      </c>
      <c r="F45" s="57" t="s">
        <v>5</v>
      </c>
      <c r="G45" s="57" t="s">
        <v>5</v>
      </c>
    </row>
    <row r="46" spans="3:7" s="52" customFormat="1" ht="18.2" customHeight="1" x14ac:dyDescent="0.2">
      <c r="C46" s="78" t="s">
        <v>33</v>
      </c>
      <c r="D46" s="78"/>
      <c r="E46" s="61" t="s">
        <v>8</v>
      </c>
      <c r="F46" s="60" t="s">
        <v>5</v>
      </c>
      <c r="G46" s="60" t="s">
        <v>5</v>
      </c>
    </row>
    <row r="47" spans="3:7" s="52" customFormat="1" ht="18.2" customHeight="1" x14ac:dyDescent="0.2">
      <c r="C47" s="78" t="s">
        <v>33</v>
      </c>
      <c r="D47" s="78"/>
      <c r="E47" s="61" t="s">
        <v>24</v>
      </c>
      <c r="F47" s="57" t="s">
        <v>5</v>
      </c>
      <c r="G47" s="57" t="s">
        <v>5</v>
      </c>
    </row>
    <row r="48" spans="3:7" s="52" customFormat="1" ht="18.2" customHeight="1" x14ac:dyDescent="0.2">
      <c r="C48" s="78" t="s">
        <v>33</v>
      </c>
      <c r="D48" s="78"/>
      <c r="E48" s="61" t="s">
        <v>7</v>
      </c>
      <c r="F48" s="60" t="s">
        <v>5</v>
      </c>
      <c r="G48" s="59">
        <v>4</v>
      </c>
    </row>
    <row r="49" spans="3:7" s="52" customFormat="1" ht="18.2" customHeight="1" x14ac:dyDescent="0.2">
      <c r="C49" s="78" t="s">
        <v>20</v>
      </c>
      <c r="D49" s="78"/>
      <c r="E49" s="61" t="s">
        <v>25</v>
      </c>
      <c r="F49" s="57" t="s">
        <v>5</v>
      </c>
      <c r="G49" s="57" t="s">
        <v>5</v>
      </c>
    </row>
    <row r="50" spans="3:7" s="52" customFormat="1" ht="18.2" customHeight="1" x14ac:dyDescent="0.2">
      <c r="C50" s="78" t="s">
        <v>20</v>
      </c>
      <c r="D50" s="78"/>
      <c r="E50" s="61" t="s">
        <v>23</v>
      </c>
      <c r="F50" s="59">
        <v>4</v>
      </c>
      <c r="G50" s="59">
        <v>11</v>
      </c>
    </row>
    <row r="51" spans="3:7" s="52" customFormat="1" ht="18.2" customHeight="1" x14ac:dyDescent="0.2">
      <c r="C51" s="78" t="s">
        <v>20</v>
      </c>
      <c r="D51" s="78"/>
      <c r="E51" s="61" t="s">
        <v>24</v>
      </c>
      <c r="F51" s="57" t="s">
        <v>5</v>
      </c>
      <c r="G51" s="57" t="s">
        <v>5</v>
      </c>
    </row>
    <row r="52" spans="3:7" s="52" customFormat="1" ht="18.2" customHeight="1" x14ac:dyDescent="0.2">
      <c r="C52" s="78" t="s">
        <v>20</v>
      </c>
      <c r="D52" s="78"/>
      <c r="E52" s="61" t="s">
        <v>7</v>
      </c>
      <c r="F52" s="59">
        <v>9</v>
      </c>
      <c r="G52" s="59">
        <v>4</v>
      </c>
    </row>
    <row r="53" spans="3:7" s="52" customFormat="1" ht="18.2" customHeight="1" x14ac:dyDescent="0.2">
      <c r="C53" s="78" t="s">
        <v>21</v>
      </c>
      <c r="D53" s="78"/>
      <c r="E53" s="61" t="s">
        <v>25</v>
      </c>
      <c r="F53" s="57" t="s">
        <v>5</v>
      </c>
      <c r="G53" s="57" t="s">
        <v>5</v>
      </c>
    </row>
    <row r="54" spans="3:7" s="52" customFormat="1" ht="18.2" customHeight="1" x14ac:dyDescent="0.2">
      <c r="C54" s="78" t="s">
        <v>21</v>
      </c>
      <c r="D54" s="78"/>
      <c r="E54" s="61" t="s">
        <v>23</v>
      </c>
      <c r="F54" s="59">
        <v>10</v>
      </c>
      <c r="G54" s="59">
        <v>18</v>
      </c>
    </row>
    <row r="55" spans="3:7" s="52" customFormat="1" ht="18.2" customHeight="1" x14ac:dyDescent="0.2">
      <c r="C55" s="78" t="s">
        <v>21</v>
      </c>
      <c r="D55" s="78"/>
      <c r="E55" s="61" t="s">
        <v>8</v>
      </c>
      <c r="F55" s="57" t="s">
        <v>5</v>
      </c>
      <c r="G55" s="57" t="s">
        <v>5</v>
      </c>
    </row>
    <row r="56" spans="3:7" s="52" customFormat="1" ht="18.2" customHeight="1" x14ac:dyDescent="0.2">
      <c r="C56" s="78" t="s">
        <v>21</v>
      </c>
      <c r="D56" s="78"/>
      <c r="E56" s="61" t="s">
        <v>24</v>
      </c>
      <c r="F56" s="60" t="s">
        <v>5</v>
      </c>
      <c r="G56" s="60" t="s">
        <v>5</v>
      </c>
    </row>
    <row r="57" spans="3:7" s="52" customFormat="1" ht="18.2" customHeight="1" x14ac:dyDescent="0.2">
      <c r="C57" s="78" t="s">
        <v>21</v>
      </c>
      <c r="D57" s="78"/>
      <c r="E57" s="61" t="s">
        <v>7</v>
      </c>
      <c r="F57" s="58">
        <v>14</v>
      </c>
      <c r="G57" s="58">
        <v>24</v>
      </c>
    </row>
    <row r="58" spans="3:7" s="52" customFormat="1" ht="18.2" customHeight="1" x14ac:dyDescent="0.2">
      <c r="C58" s="78" t="s">
        <v>22</v>
      </c>
      <c r="D58" s="78"/>
      <c r="E58" s="61" t="s">
        <v>25</v>
      </c>
      <c r="F58" s="60" t="s">
        <v>5</v>
      </c>
      <c r="G58" s="60" t="s">
        <v>5</v>
      </c>
    </row>
    <row r="59" spans="3:7" s="52" customFormat="1" ht="18.2" customHeight="1" x14ac:dyDescent="0.2">
      <c r="C59" s="78" t="s">
        <v>22</v>
      </c>
      <c r="D59" s="78"/>
      <c r="E59" s="61" t="s">
        <v>23</v>
      </c>
      <c r="F59" s="58">
        <v>6</v>
      </c>
      <c r="G59" s="58">
        <v>18</v>
      </c>
    </row>
    <row r="60" spans="3:7" s="52" customFormat="1" ht="18.2" customHeight="1" x14ac:dyDescent="0.2">
      <c r="C60" s="78" t="s">
        <v>22</v>
      </c>
      <c r="D60" s="78"/>
      <c r="E60" s="61" t="s">
        <v>8</v>
      </c>
      <c r="F60" s="60" t="s">
        <v>5</v>
      </c>
      <c r="G60" s="60" t="s">
        <v>5</v>
      </c>
    </row>
    <row r="61" spans="3:7" s="52" customFormat="1" ht="18.2" customHeight="1" x14ac:dyDescent="0.2">
      <c r="C61" s="78" t="s">
        <v>22</v>
      </c>
      <c r="D61" s="78"/>
      <c r="E61" s="61" t="s">
        <v>24</v>
      </c>
      <c r="F61" s="57" t="s">
        <v>5</v>
      </c>
      <c r="G61" s="57" t="s">
        <v>5</v>
      </c>
    </row>
    <row r="62" spans="3:7" s="52" customFormat="1" ht="18.2" customHeight="1" x14ac:dyDescent="0.2">
      <c r="C62" s="78" t="s">
        <v>22</v>
      </c>
      <c r="D62" s="78"/>
      <c r="E62" s="61" t="s">
        <v>7</v>
      </c>
      <c r="F62" s="59">
        <v>20</v>
      </c>
      <c r="G62" s="59">
        <v>15</v>
      </c>
    </row>
    <row r="63" spans="3:7" s="52" customFormat="1" ht="18.2" customHeight="1" x14ac:dyDescent="0.2">
      <c r="C63" s="78" t="s">
        <v>34</v>
      </c>
      <c r="D63" s="78"/>
      <c r="E63" s="61" t="s">
        <v>23</v>
      </c>
      <c r="F63" s="57" t="s">
        <v>5</v>
      </c>
      <c r="G63" s="57" t="s">
        <v>5</v>
      </c>
    </row>
    <row r="64" spans="3:7" s="52" customFormat="1" ht="18.2" customHeight="1" x14ac:dyDescent="0.2">
      <c r="C64" s="78" t="s">
        <v>34</v>
      </c>
      <c r="D64" s="78"/>
      <c r="E64" s="61" t="s">
        <v>7</v>
      </c>
      <c r="F64" s="60" t="s">
        <v>5</v>
      </c>
      <c r="G64" s="60" t="s">
        <v>5</v>
      </c>
    </row>
    <row r="65" spans="3:7" s="52" customFormat="1" ht="18.2" customHeight="1" x14ac:dyDescent="0.2">
      <c r="C65" s="78" t="s">
        <v>35</v>
      </c>
      <c r="D65" s="78"/>
      <c r="E65" s="61" t="s">
        <v>25</v>
      </c>
      <c r="F65" s="57" t="s">
        <v>5</v>
      </c>
      <c r="G65" s="57" t="s">
        <v>5</v>
      </c>
    </row>
    <row r="66" spans="3:7" s="52" customFormat="1" ht="18.2" customHeight="1" x14ac:dyDescent="0.2">
      <c r="C66" s="78" t="s">
        <v>35</v>
      </c>
      <c r="D66" s="78"/>
      <c r="E66" s="61" t="s">
        <v>23</v>
      </c>
      <c r="F66" s="60" t="s">
        <v>5</v>
      </c>
      <c r="G66" s="60" t="s">
        <v>5</v>
      </c>
    </row>
    <row r="67" spans="3:7" s="52" customFormat="1" ht="18.2" customHeight="1" x14ac:dyDescent="0.2">
      <c r="C67" s="78" t="s">
        <v>35</v>
      </c>
      <c r="D67" s="78"/>
      <c r="E67" s="61" t="s">
        <v>7</v>
      </c>
      <c r="F67" s="57" t="s">
        <v>5</v>
      </c>
      <c r="G67" s="57" t="s">
        <v>5</v>
      </c>
    </row>
  </sheetData>
  <mergeCells count="66">
    <mergeCell ref="C55:D55"/>
    <mergeCell ref="C47:D47"/>
    <mergeCell ref="C48:D48"/>
    <mergeCell ref="C49:D49"/>
    <mergeCell ref="C43:D43"/>
    <mergeCell ref="C44:D44"/>
    <mergeCell ref="C45:D45"/>
    <mergeCell ref="C51:D51"/>
    <mergeCell ref="C52:D52"/>
    <mergeCell ref="C53:D53"/>
    <mergeCell ref="C54:D54"/>
    <mergeCell ref="C50:D50"/>
    <mergeCell ref="C33:D33"/>
    <mergeCell ref="C34:D34"/>
    <mergeCell ref="C35:D35"/>
    <mergeCell ref="C36:D36"/>
    <mergeCell ref="C42:D42"/>
    <mergeCell ref="C37:D37"/>
    <mergeCell ref="C38:D38"/>
    <mergeCell ref="C39:D39"/>
    <mergeCell ref="C40:D40"/>
    <mergeCell ref="C41:D41"/>
    <mergeCell ref="C28:D28"/>
    <mergeCell ref="C29:D29"/>
    <mergeCell ref="C30:D30"/>
    <mergeCell ref="C31:D31"/>
    <mergeCell ref="C32:D32"/>
    <mergeCell ref="C7:I7"/>
    <mergeCell ref="B6:C6"/>
    <mergeCell ref="D3:H3"/>
    <mergeCell ref="C5:J5"/>
    <mergeCell ref="D2:K2"/>
    <mergeCell ref="I3:K3"/>
    <mergeCell ref="C8:D8"/>
    <mergeCell ref="C9:D9"/>
    <mergeCell ref="C10:D10"/>
    <mergeCell ref="C11:D11"/>
    <mergeCell ref="C12:D12"/>
    <mergeCell ref="C13:D13"/>
    <mergeCell ref="C14:D14"/>
    <mergeCell ref="C15:D15"/>
    <mergeCell ref="C25:D25"/>
    <mergeCell ref="C46:D46"/>
    <mergeCell ref="C26:D26"/>
    <mergeCell ref="C21:D21"/>
    <mergeCell ref="C24:D24"/>
    <mergeCell ref="C16:D16"/>
    <mergeCell ref="C17:D17"/>
    <mergeCell ref="C18:D18"/>
    <mergeCell ref="C19:D19"/>
    <mergeCell ref="C20:D20"/>
    <mergeCell ref="C23:D23"/>
    <mergeCell ref="C22:D22"/>
    <mergeCell ref="C27:D27"/>
    <mergeCell ref="C56:D56"/>
    <mergeCell ref="C57:D57"/>
    <mergeCell ref="C58:D58"/>
    <mergeCell ref="C59:D59"/>
    <mergeCell ref="C60:D60"/>
    <mergeCell ref="C66:D66"/>
    <mergeCell ref="C67:D67"/>
    <mergeCell ref="C61:D61"/>
    <mergeCell ref="C62:D62"/>
    <mergeCell ref="C63:D63"/>
    <mergeCell ref="C64:D64"/>
    <mergeCell ref="C65:D6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Ledighetstall</vt:lpstr>
      <vt:lpstr>Endret rekkefølge</vt:lpstr>
      <vt:lpstr>Kjønn</vt:lpstr>
      <vt:lpstr>Geografisk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Kjøsnes</dc:creator>
  <cp:lastModifiedBy>Tale Marker</cp:lastModifiedBy>
  <cp:lastPrinted>2023-10-04T00:20:55Z</cp:lastPrinted>
  <dcterms:created xsi:type="dcterms:W3CDTF">2006-01-06T10:15:16Z</dcterms:created>
  <dcterms:modified xsi:type="dcterms:W3CDTF">2024-11-04T14:44:40Z</dcterms:modified>
</cp:coreProperties>
</file>